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6" windowHeight="7440" tabRatio="861"/>
  </bookViews>
  <sheets>
    <sheet name="申請書" sheetId="1" r:id="rId1"/>
    <sheet name="収支計画" sheetId="3" r:id="rId2"/>
    <sheet name="1年目" sheetId="4" r:id="rId3"/>
    <sheet name="2年目" sheetId="5" r:id="rId4"/>
    <sheet name="3年目" sheetId="6" r:id="rId5"/>
    <sheet name="4年目" sheetId="7" r:id="rId6"/>
    <sheet name="5年目" sheetId="8" r:id="rId7"/>
    <sheet name="作付計画1" sheetId="11" r:id="rId8"/>
    <sheet name="作付計画2" sheetId="17" r:id="rId9"/>
    <sheet name="作付計画3" sheetId="18" r:id="rId10"/>
    <sheet name="作付計画4" sheetId="19" r:id="rId11"/>
    <sheet name="作付計画5" sheetId="20" r:id="rId12"/>
    <sheet name="同意書" sheetId="12" r:id="rId13"/>
  </sheets>
  <definedNames>
    <definedName name="_xlnm.Print_Area" localSheetId="2">'1年目'!$A$1:$S$37</definedName>
    <definedName name="_xlnm.Print_Area" localSheetId="3">'2年目'!$A$1:$S$37</definedName>
    <definedName name="_xlnm.Print_Area" localSheetId="4">'3年目'!$A$1:$S$37</definedName>
    <definedName name="_xlnm.Print_Area" localSheetId="5">'4年目'!$A$1:$S$37</definedName>
    <definedName name="_xlnm.Print_Area" localSheetId="6">'5年目'!$A$1:$S$37</definedName>
    <definedName name="_xlnm.Print_Area" localSheetId="1">収支計画!$A$2:$H$50</definedName>
    <definedName name="_xlnm.Print_Area" localSheetId="0">申請書!$A$1:$K$226</definedName>
    <definedName name="_xlnm.Print_Area" localSheetId="12">同意書!$A$1:$Y$40</definedName>
  </definedNames>
  <calcPr calcId="162913"/>
</workbook>
</file>

<file path=xl/calcChain.xml><?xml version="1.0" encoding="utf-8"?>
<calcChain xmlns="http://schemas.openxmlformats.org/spreadsheetml/2006/main">
  <c r="D40" i="3" l="1"/>
  <c r="E71" i="3" s="1"/>
  <c r="E40" i="3"/>
  <c r="F71" i="3" s="1"/>
  <c r="G71" i="3"/>
  <c r="H71" i="3"/>
  <c r="H55" i="1" l="1"/>
  <c r="D11" i="3" l="1"/>
  <c r="D15" i="20" l="1"/>
  <c r="D15" i="19"/>
  <c r="D15" i="18"/>
  <c r="D15" i="17"/>
  <c r="D71" i="3" l="1"/>
  <c r="D33" i="8" l="1"/>
  <c r="D32" i="8"/>
  <c r="D31" i="8"/>
  <c r="D29" i="8"/>
  <c r="D28" i="8"/>
  <c r="D27" i="8"/>
  <c r="D25" i="8"/>
  <c r="D24" i="8"/>
  <c r="D14" i="8"/>
  <c r="D15" i="8"/>
  <c r="D16" i="8"/>
  <c r="D17" i="8"/>
  <c r="D18" i="8"/>
  <c r="D19" i="8"/>
  <c r="D20" i="8"/>
  <c r="D21" i="8"/>
  <c r="D22" i="8"/>
  <c r="D13" i="8"/>
  <c r="D12" i="8"/>
  <c r="D8" i="8"/>
  <c r="D9" i="8"/>
  <c r="D10" i="8"/>
  <c r="D7" i="8"/>
  <c r="D25" i="7"/>
  <c r="D24" i="7"/>
  <c r="D20" i="7"/>
  <c r="D21" i="7"/>
  <c r="D22" i="7"/>
  <c r="D12" i="7"/>
  <c r="D2" i="7"/>
  <c r="D33" i="6"/>
  <c r="D32" i="6"/>
  <c r="D31" i="6"/>
  <c r="D29" i="6"/>
  <c r="D28" i="6"/>
  <c r="D27" i="6"/>
  <c r="D25" i="6"/>
  <c r="D24" i="6"/>
  <c r="D14" i="6"/>
  <c r="D15" i="6"/>
  <c r="D16" i="6"/>
  <c r="D17" i="6"/>
  <c r="D18" i="6"/>
  <c r="D19" i="6"/>
  <c r="D20" i="6"/>
  <c r="D21" i="6"/>
  <c r="D22" i="6"/>
  <c r="D13" i="6"/>
  <c r="D12" i="6"/>
  <c r="D6" i="6"/>
  <c r="D7" i="6"/>
  <c r="D8" i="6"/>
  <c r="F8" i="3" s="1"/>
  <c r="D9" i="6"/>
  <c r="D10" i="6"/>
  <c r="D5" i="6"/>
  <c r="D33" i="5"/>
  <c r="E34" i="3" s="1"/>
  <c r="D32" i="5"/>
  <c r="E33" i="3" s="1"/>
  <c r="D31" i="5"/>
  <c r="E32" i="3" s="1"/>
  <c r="D29" i="5"/>
  <c r="E30" i="3" s="1"/>
  <c r="D28" i="5"/>
  <c r="E29" i="3" s="1"/>
  <c r="D27" i="5"/>
  <c r="E28" i="3" s="1"/>
  <c r="D25" i="5"/>
  <c r="E26" i="3" s="1"/>
  <c r="D24" i="5"/>
  <c r="E25" i="3" s="1"/>
  <c r="D22" i="5"/>
  <c r="E23" i="3" s="1"/>
  <c r="D14" i="5"/>
  <c r="E15" i="3" s="1"/>
  <c r="D15" i="5"/>
  <c r="E16" i="3" s="1"/>
  <c r="D16" i="5"/>
  <c r="E17" i="3" s="1"/>
  <c r="D17" i="5"/>
  <c r="E18" i="3" s="1"/>
  <c r="D18" i="5"/>
  <c r="E19" i="3" s="1"/>
  <c r="D19" i="5"/>
  <c r="E20" i="3" s="1"/>
  <c r="D20" i="5"/>
  <c r="E21" i="3" s="1"/>
  <c r="D21" i="5"/>
  <c r="E22" i="3" s="1"/>
  <c r="D13" i="5"/>
  <c r="E14" i="3" s="1"/>
  <c r="D12" i="5"/>
  <c r="D6" i="5"/>
  <c r="D7" i="5"/>
  <c r="D8" i="5"/>
  <c r="E8" i="3" s="1"/>
  <c r="D9" i="5"/>
  <c r="E9" i="3" s="1"/>
  <c r="D10" i="5"/>
  <c r="E10" i="3" s="1"/>
  <c r="D5" i="5"/>
  <c r="D33" i="4"/>
  <c r="D34" i="3" s="1"/>
  <c r="D32" i="4"/>
  <c r="D33" i="3" s="1"/>
  <c r="D31" i="4"/>
  <c r="D32" i="3" s="1"/>
  <c r="D29" i="4"/>
  <c r="D30" i="3" s="1"/>
  <c r="D28" i="4"/>
  <c r="D29" i="3" s="1"/>
  <c r="D27" i="4"/>
  <c r="D28" i="3" s="1"/>
  <c r="D26" i="4"/>
  <c r="D25" i="4"/>
  <c r="D26" i="3" s="1"/>
  <c r="D24" i="4"/>
  <c r="D25" i="3" s="1"/>
  <c r="D23" i="4"/>
  <c r="D22" i="4"/>
  <c r="D23" i="3" s="1"/>
  <c r="D14" i="4"/>
  <c r="D15" i="3" s="1"/>
  <c r="D15" i="4"/>
  <c r="D16" i="3" s="1"/>
  <c r="D16" i="4"/>
  <c r="D17" i="3" s="1"/>
  <c r="D17" i="4"/>
  <c r="D18" i="3" s="1"/>
  <c r="D18" i="4"/>
  <c r="D19" i="3" s="1"/>
  <c r="D19" i="4"/>
  <c r="D20" i="3" s="1"/>
  <c r="D20" i="4"/>
  <c r="D21" i="3" s="1"/>
  <c r="D21" i="4"/>
  <c r="D22" i="3" s="1"/>
  <c r="D13" i="4"/>
  <c r="D14" i="3" s="1"/>
  <c r="D12" i="4"/>
  <c r="D11" i="4"/>
  <c r="D6" i="4"/>
  <c r="D7" i="4"/>
  <c r="D8" i="4"/>
  <c r="D8" i="3" s="1"/>
  <c r="D9" i="4"/>
  <c r="D9" i="3" s="1"/>
  <c r="D10" i="4"/>
  <c r="D10" i="3" s="1"/>
  <c r="D5" i="4"/>
  <c r="D2" i="4"/>
  <c r="G5" i="5" l="1"/>
  <c r="I5" i="5"/>
  <c r="K5" i="5"/>
  <c r="G5" i="6"/>
  <c r="I5" i="6"/>
  <c r="K5" i="6"/>
  <c r="E5" i="4"/>
  <c r="G5" i="4"/>
  <c r="I5" i="4"/>
  <c r="K5" i="4"/>
  <c r="P34" i="6"/>
  <c r="O34" i="6"/>
  <c r="O33" i="6"/>
  <c r="O32" i="6"/>
  <c r="O31" i="6"/>
  <c r="P30" i="6"/>
  <c r="O29" i="6"/>
  <c r="O28" i="6"/>
  <c r="O27" i="6"/>
  <c r="O30" i="6" s="1"/>
  <c r="P26" i="6"/>
  <c r="P25" i="6"/>
  <c r="O24" i="6"/>
  <c r="O26" i="6" s="1"/>
  <c r="P22" i="6"/>
  <c r="P21" i="6"/>
  <c r="P20" i="6"/>
  <c r="P23" i="6" s="1"/>
  <c r="O19" i="6"/>
  <c r="O18" i="6"/>
  <c r="O17" i="6"/>
  <c r="O16" i="6"/>
  <c r="O15" i="6"/>
  <c r="O14" i="6"/>
  <c r="O13" i="6"/>
  <c r="O23" i="6" s="1"/>
  <c r="P12" i="6"/>
  <c r="O10" i="6"/>
  <c r="O9" i="6"/>
  <c r="O8" i="6"/>
  <c r="P7" i="6"/>
  <c r="P11" i="6" s="1"/>
  <c r="O7" i="6"/>
  <c r="O11" i="6" s="1"/>
  <c r="O6" i="6"/>
  <c r="O5" i="6"/>
  <c r="Q5" i="6"/>
  <c r="Q6" i="6"/>
  <c r="R7" i="6"/>
  <c r="R11" i="6" s="1"/>
  <c r="Q8" i="6"/>
  <c r="Q9" i="6"/>
  <c r="Q10" i="6"/>
  <c r="R12" i="6"/>
  <c r="Q13" i="6"/>
  <c r="Q14" i="6"/>
  <c r="Q15" i="6"/>
  <c r="Q16" i="6"/>
  <c r="Q17" i="6"/>
  <c r="Q18" i="6"/>
  <c r="Q19" i="6"/>
  <c r="R20" i="6"/>
  <c r="R21" i="6"/>
  <c r="R22" i="6"/>
  <c r="Q24" i="6"/>
  <c r="R25" i="6"/>
  <c r="R26" i="6" s="1"/>
  <c r="Q26" i="6"/>
  <c r="Q27" i="6"/>
  <c r="Q30" i="6" s="1"/>
  <c r="Q28" i="6"/>
  <c r="Q29" i="6"/>
  <c r="R30" i="6"/>
  <c r="Q31" i="6"/>
  <c r="Q32" i="6"/>
  <c r="Q33" i="6"/>
  <c r="R34" i="6"/>
  <c r="P35" i="6" l="1"/>
  <c r="P36" i="6" s="1"/>
  <c r="P37" i="6" s="1"/>
  <c r="R23" i="6"/>
  <c r="R35" i="6" s="1"/>
  <c r="R36" i="6" s="1"/>
  <c r="R37" i="6" s="1"/>
  <c r="Q23" i="6"/>
  <c r="Q35" i="6" s="1"/>
  <c r="Q34" i="6"/>
  <c r="Q7" i="6"/>
  <c r="Q11" i="6" s="1"/>
  <c r="O35" i="6"/>
  <c r="O36" i="6" s="1"/>
  <c r="O37" i="6" s="1"/>
  <c r="D2" i="5"/>
  <c r="D2" i="6"/>
  <c r="D2" i="8"/>
  <c r="Q36" i="6" l="1"/>
  <c r="Q37" i="6" s="1"/>
  <c r="G18" i="5"/>
  <c r="E9" i="8"/>
  <c r="L34" i="8"/>
  <c r="J34" i="8"/>
  <c r="K33" i="8"/>
  <c r="I33" i="8"/>
  <c r="K32" i="8"/>
  <c r="I32" i="8"/>
  <c r="K31" i="8"/>
  <c r="I31" i="8"/>
  <c r="L30" i="8"/>
  <c r="J30" i="8"/>
  <c r="K29" i="8"/>
  <c r="I29" i="8"/>
  <c r="K28" i="8"/>
  <c r="I28" i="8"/>
  <c r="K27" i="8"/>
  <c r="I27" i="8"/>
  <c r="L25" i="8"/>
  <c r="L26" i="8" s="1"/>
  <c r="J25" i="8"/>
  <c r="J26" i="8" s="1"/>
  <c r="K24" i="8"/>
  <c r="K26" i="8" s="1"/>
  <c r="I24" i="8"/>
  <c r="I26" i="8" s="1"/>
  <c r="L22" i="8"/>
  <c r="J22" i="8"/>
  <c r="L21" i="8"/>
  <c r="J21" i="8"/>
  <c r="L20" i="8"/>
  <c r="J20" i="8"/>
  <c r="K19" i="8"/>
  <c r="I19" i="8"/>
  <c r="K18" i="8"/>
  <c r="I18" i="8"/>
  <c r="K17" i="8"/>
  <c r="I17" i="8"/>
  <c r="K16" i="8"/>
  <c r="I16" i="8"/>
  <c r="K15" i="8"/>
  <c r="I15" i="8"/>
  <c r="K14" i="8"/>
  <c r="I14" i="8"/>
  <c r="K13" i="8"/>
  <c r="I13" i="8"/>
  <c r="L12" i="8"/>
  <c r="J12" i="8"/>
  <c r="K10" i="8"/>
  <c r="I10" i="8"/>
  <c r="K9" i="8"/>
  <c r="I9" i="8"/>
  <c r="K8" i="8"/>
  <c r="I8" i="8"/>
  <c r="L7" i="8"/>
  <c r="L11" i="8" s="1"/>
  <c r="J7" i="8"/>
  <c r="J11" i="8" s="1"/>
  <c r="K6" i="8"/>
  <c r="I6" i="8"/>
  <c r="K5" i="8"/>
  <c r="I5" i="8"/>
  <c r="P34" i="8"/>
  <c r="N34" i="8"/>
  <c r="O33" i="8"/>
  <c r="M33" i="8"/>
  <c r="O32" i="8"/>
  <c r="M32" i="8"/>
  <c r="O31" i="8"/>
  <c r="M31" i="8"/>
  <c r="P30" i="8"/>
  <c r="N30" i="8"/>
  <c r="O29" i="8"/>
  <c r="M29" i="8"/>
  <c r="O28" i="8"/>
  <c r="M28" i="8"/>
  <c r="O27" i="8"/>
  <c r="M27" i="8"/>
  <c r="P25" i="8"/>
  <c r="P26" i="8" s="1"/>
  <c r="N25" i="8"/>
  <c r="N26" i="8" s="1"/>
  <c r="O24" i="8"/>
  <c r="O26" i="8" s="1"/>
  <c r="M24" i="8"/>
  <c r="M26" i="8" s="1"/>
  <c r="P22" i="8"/>
  <c r="N22" i="8"/>
  <c r="P21" i="8"/>
  <c r="N21" i="8"/>
  <c r="P20" i="8"/>
  <c r="N20" i="8"/>
  <c r="O19" i="8"/>
  <c r="M19" i="8"/>
  <c r="O18" i="8"/>
  <c r="M18" i="8"/>
  <c r="O17" i="8"/>
  <c r="M17" i="8"/>
  <c r="O16" i="8"/>
  <c r="M16" i="8"/>
  <c r="O15" i="8"/>
  <c r="M15" i="8"/>
  <c r="O14" i="8"/>
  <c r="M14" i="8"/>
  <c r="O13" i="8"/>
  <c r="M13" i="8"/>
  <c r="P12" i="8"/>
  <c r="N12" i="8"/>
  <c r="O10" i="8"/>
  <c r="M10" i="8"/>
  <c r="O9" i="8"/>
  <c r="M9" i="8"/>
  <c r="O8" i="8"/>
  <c r="M8" i="8"/>
  <c r="P7" i="8"/>
  <c r="P11" i="8" s="1"/>
  <c r="N7" i="8"/>
  <c r="N11" i="8" s="1"/>
  <c r="O6" i="8"/>
  <c r="M6" i="8"/>
  <c r="O5" i="8"/>
  <c r="M5" i="8"/>
  <c r="M7" i="8" s="1"/>
  <c r="P34" i="7"/>
  <c r="N34" i="7"/>
  <c r="O33" i="7"/>
  <c r="M33" i="7"/>
  <c r="O32" i="7"/>
  <c r="M32" i="7"/>
  <c r="O31" i="7"/>
  <c r="M31" i="7"/>
  <c r="P30" i="7"/>
  <c r="N30" i="7"/>
  <c r="O29" i="7"/>
  <c r="M29" i="7"/>
  <c r="O28" i="7"/>
  <c r="M28" i="7"/>
  <c r="O27" i="7"/>
  <c r="M27" i="7"/>
  <c r="P25" i="7"/>
  <c r="P26" i="7" s="1"/>
  <c r="N25" i="7"/>
  <c r="N26" i="7" s="1"/>
  <c r="O24" i="7"/>
  <c r="O26" i="7" s="1"/>
  <c r="M24" i="7"/>
  <c r="M26" i="7" s="1"/>
  <c r="P22" i="7"/>
  <c r="N22" i="7"/>
  <c r="P21" i="7"/>
  <c r="N21" i="7"/>
  <c r="P20" i="7"/>
  <c r="N20" i="7"/>
  <c r="O19" i="7"/>
  <c r="M19" i="7"/>
  <c r="O18" i="7"/>
  <c r="M18" i="7"/>
  <c r="O17" i="7"/>
  <c r="M17" i="7"/>
  <c r="O16" i="7"/>
  <c r="M16" i="7"/>
  <c r="O15" i="7"/>
  <c r="M15" i="7"/>
  <c r="O14" i="7"/>
  <c r="M14" i="7"/>
  <c r="O13" i="7"/>
  <c r="M13" i="7"/>
  <c r="P12" i="7"/>
  <c r="N12" i="7"/>
  <c r="O10" i="7"/>
  <c r="M10" i="7"/>
  <c r="O9" i="7"/>
  <c r="M9" i="7"/>
  <c r="O8" i="7"/>
  <c r="M8" i="7"/>
  <c r="P7" i="7"/>
  <c r="P11" i="7" s="1"/>
  <c r="N7" i="7"/>
  <c r="N11" i="7" s="1"/>
  <c r="O6" i="7"/>
  <c r="M6" i="7"/>
  <c r="O5" i="7"/>
  <c r="M5" i="7"/>
  <c r="L34" i="7"/>
  <c r="K33" i="7"/>
  <c r="K32" i="7"/>
  <c r="K31" i="7"/>
  <c r="L30" i="7"/>
  <c r="K29" i="7"/>
  <c r="K28" i="7"/>
  <c r="K27" i="7"/>
  <c r="L25" i="7"/>
  <c r="L26" i="7" s="1"/>
  <c r="K24" i="7"/>
  <c r="K26" i="7" s="1"/>
  <c r="L22" i="7"/>
  <c r="L21" i="7"/>
  <c r="L20" i="7"/>
  <c r="K19" i="7"/>
  <c r="K18" i="7"/>
  <c r="K17" i="7"/>
  <c r="K16" i="7"/>
  <c r="K15" i="7"/>
  <c r="K14" i="7"/>
  <c r="K13" i="7"/>
  <c r="L12" i="7"/>
  <c r="K10" i="7"/>
  <c r="K9" i="7"/>
  <c r="K8" i="7"/>
  <c r="L7" i="7"/>
  <c r="L11" i="7" s="1"/>
  <c r="K6" i="7"/>
  <c r="K5" i="7"/>
  <c r="I5" i="7"/>
  <c r="I6" i="7"/>
  <c r="J7" i="7"/>
  <c r="J11" i="7" s="1"/>
  <c r="I8" i="7"/>
  <c r="I9" i="7"/>
  <c r="I10" i="7"/>
  <c r="J12" i="7"/>
  <c r="I13" i="7"/>
  <c r="I14" i="7"/>
  <c r="I15" i="7"/>
  <c r="I16" i="7"/>
  <c r="I17" i="7"/>
  <c r="I18" i="7"/>
  <c r="I19" i="7"/>
  <c r="J20" i="7"/>
  <c r="J21" i="7"/>
  <c r="J22" i="7"/>
  <c r="J24" i="7"/>
  <c r="J25" i="7"/>
  <c r="I26" i="7"/>
  <c r="I27" i="7"/>
  <c r="I28" i="7"/>
  <c r="I29" i="7"/>
  <c r="J30" i="7"/>
  <c r="I31" i="7"/>
  <c r="I32" i="7"/>
  <c r="I33" i="7"/>
  <c r="J34" i="7"/>
  <c r="G5" i="7"/>
  <c r="G6" i="7"/>
  <c r="H7" i="7"/>
  <c r="H11" i="7" s="1"/>
  <c r="G8" i="7"/>
  <c r="G9" i="7"/>
  <c r="G10" i="7"/>
  <c r="H12" i="7"/>
  <c r="G13" i="7"/>
  <c r="G14" i="7"/>
  <c r="G15" i="7"/>
  <c r="G16" i="7"/>
  <c r="G17" i="7"/>
  <c r="G18" i="7"/>
  <c r="G19" i="7"/>
  <c r="H20" i="7"/>
  <c r="H21" i="7"/>
  <c r="H22" i="7"/>
  <c r="H24" i="7"/>
  <c r="H25" i="7"/>
  <c r="G26" i="7"/>
  <c r="G27" i="7"/>
  <c r="G28" i="7"/>
  <c r="G29" i="7"/>
  <c r="H30" i="7"/>
  <c r="G31" i="7"/>
  <c r="G32" i="7"/>
  <c r="G33" i="7"/>
  <c r="H34" i="7"/>
  <c r="M30" i="7" l="1"/>
  <c r="M34" i="7"/>
  <c r="I7" i="7"/>
  <c r="I11" i="7" s="1"/>
  <c r="N23" i="7"/>
  <c r="N35" i="7" s="1"/>
  <c r="N36" i="7" s="1"/>
  <c r="N37" i="7" s="1"/>
  <c r="O30" i="7"/>
  <c r="M23" i="8"/>
  <c r="M30" i="8"/>
  <c r="O7" i="7"/>
  <c r="O11" i="7" s="1"/>
  <c r="K30" i="7"/>
  <c r="K34" i="7"/>
  <c r="M7" i="7"/>
  <c r="M11" i="7" s="1"/>
  <c r="K7" i="7"/>
  <c r="K11" i="7" s="1"/>
  <c r="N23" i="8"/>
  <c r="N35" i="8" s="1"/>
  <c r="N36" i="8" s="1"/>
  <c r="N37" i="8" s="1"/>
  <c r="K34" i="8"/>
  <c r="M11" i="8"/>
  <c r="J26" i="7"/>
  <c r="I7" i="8"/>
  <c r="I11" i="8" s="1"/>
  <c r="O7" i="8"/>
  <c r="O11" i="8" s="1"/>
  <c r="K7" i="8"/>
  <c r="K11" i="8" s="1"/>
  <c r="O23" i="8"/>
  <c r="I23" i="8"/>
  <c r="J23" i="8"/>
  <c r="J35" i="8" s="1"/>
  <c r="J36" i="8" s="1"/>
  <c r="J37" i="8" s="1"/>
  <c r="O30" i="8"/>
  <c r="K30" i="8"/>
  <c r="O34" i="8"/>
  <c r="M34" i="8"/>
  <c r="M35" i="8" s="1"/>
  <c r="I34" i="8"/>
  <c r="P23" i="8"/>
  <c r="P35" i="8" s="1"/>
  <c r="P36" i="8" s="1"/>
  <c r="P37" i="8" s="1"/>
  <c r="L23" i="8"/>
  <c r="L35" i="8" s="1"/>
  <c r="L36" i="8" s="1"/>
  <c r="L37" i="8" s="1"/>
  <c r="I30" i="8"/>
  <c r="K23" i="8"/>
  <c r="O23" i="7"/>
  <c r="K23" i="7"/>
  <c r="K35" i="7" s="1"/>
  <c r="M23" i="7"/>
  <c r="P23" i="7"/>
  <c r="P35" i="7" s="1"/>
  <c r="P36" i="7" s="1"/>
  <c r="P37" i="7" s="1"/>
  <c r="L23" i="7"/>
  <c r="L35" i="7" s="1"/>
  <c r="L36" i="7" s="1"/>
  <c r="L37" i="7" s="1"/>
  <c r="O34" i="7"/>
  <c r="I34" i="7"/>
  <c r="I30" i="7"/>
  <c r="J23" i="7"/>
  <c r="J35" i="7" s="1"/>
  <c r="J36" i="7" s="1"/>
  <c r="J37" i="7" s="1"/>
  <c r="I23" i="7"/>
  <c r="G7" i="7"/>
  <c r="G11" i="7" s="1"/>
  <c r="G30" i="7"/>
  <c r="G34" i="7"/>
  <c r="H23" i="7"/>
  <c r="G23" i="7"/>
  <c r="H26" i="7"/>
  <c r="L34" i="6"/>
  <c r="K33" i="6"/>
  <c r="K32" i="6"/>
  <c r="K31" i="6"/>
  <c r="L30" i="6"/>
  <c r="K29" i="6"/>
  <c r="K28" i="6"/>
  <c r="K27" i="6"/>
  <c r="L25" i="6"/>
  <c r="L26" i="6" s="1"/>
  <c r="K24" i="6"/>
  <c r="K26" i="6" s="1"/>
  <c r="L22" i="6"/>
  <c r="L21" i="6"/>
  <c r="L20" i="6"/>
  <c r="K19" i="6"/>
  <c r="K18" i="6"/>
  <c r="K17" i="6"/>
  <c r="K16" i="6"/>
  <c r="K15" i="6"/>
  <c r="K14" i="6"/>
  <c r="K13" i="6"/>
  <c r="L12" i="6"/>
  <c r="K10" i="6"/>
  <c r="K9" i="6"/>
  <c r="K8" i="6"/>
  <c r="L7" i="6"/>
  <c r="L11" i="6" s="1"/>
  <c r="K6" i="6"/>
  <c r="N34" i="6"/>
  <c r="M33" i="6"/>
  <c r="M32" i="6"/>
  <c r="M31" i="6"/>
  <c r="N30" i="6"/>
  <c r="M29" i="6"/>
  <c r="M28" i="6"/>
  <c r="M27" i="6"/>
  <c r="N25" i="6"/>
  <c r="N26" i="6" s="1"/>
  <c r="M24" i="6"/>
  <c r="M26" i="6" s="1"/>
  <c r="N22" i="6"/>
  <c r="N21" i="6"/>
  <c r="N20" i="6"/>
  <c r="M19" i="6"/>
  <c r="M18" i="6"/>
  <c r="M17" i="6"/>
  <c r="M16" i="6"/>
  <c r="M15" i="6"/>
  <c r="M14" i="6"/>
  <c r="M13" i="6"/>
  <c r="N12" i="6"/>
  <c r="M10" i="6"/>
  <c r="M9" i="6"/>
  <c r="M8" i="6"/>
  <c r="N7" i="6"/>
  <c r="N11" i="6" s="1"/>
  <c r="M6" i="6"/>
  <c r="M5" i="6"/>
  <c r="E5" i="5"/>
  <c r="E6" i="5"/>
  <c r="F7" i="5"/>
  <c r="F11" i="5" s="1"/>
  <c r="E8" i="5"/>
  <c r="E9" i="5"/>
  <c r="E10" i="5"/>
  <c r="F12" i="5"/>
  <c r="E13" i="5"/>
  <c r="E14" i="5"/>
  <c r="E15" i="5"/>
  <c r="E16" i="5"/>
  <c r="E17" i="5"/>
  <c r="E18" i="5"/>
  <c r="E19" i="5"/>
  <c r="F20" i="5"/>
  <c r="F21" i="5"/>
  <c r="F22" i="5"/>
  <c r="F24" i="5"/>
  <c r="F25" i="5"/>
  <c r="E26" i="5"/>
  <c r="E27" i="5"/>
  <c r="E28" i="5"/>
  <c r="E29" i="5"/>
  <c r="F30" i="5"/>
  <c r="N34" i="5"/>
  <c r="M33" i="5"/>
  <c r="M32" i="5"/>
  <c r="M31" i="5"/>
  <c r="N30" i="5"/>
  <c r="M29" i="5"/>
  <c r="M28" i="5"/>
  <c r="M27" i="5"/>
  <c r="N25" i="5"/>
  <c r="N26" i="5" s="1"/>
  <c r="M24" i="5"/>
  <c r="M26" i="5" s="1"/>
  <c r="N22" i="5"/>
  <c r="N21" i="5"/>
  <c r="N20" i="5"/>
  <c r="M19" i="5"/>
  <c r="M18" i="5"/>
  <c r="M17" i="5"/>
  <c r="M16" i="5"/>
  <c r="M15" i="5"/>
  <c r="M14" i="5"/>
  <c r="M13" i="5"/>
  <c r="N12" i="5"/>
  <c r="M10" i="5"/>
  <c r="M9" i="5"/>
  <c r="M8" i="5"/>
  <c r="N7" i="5"/>
  <c r="N11" i="5" s="1"/>
  <c r="M6" i="5"/>
  <c r="M5" i="5"/>
  <c r="P34" i="5"/>
  <c r="O33" i="5"/>
  <c r="O32" i="5"/>
  <c r="O31" i="5"/>
  <c r="P30" i="5"/>
  <c r="O29" i="5"/>
  <c r="O28" i="5"/>
  <c r="O27" i="5"/>
  <c r="P25" i="5"/>
  <c r="P26" i="5" s="1"/>
  <c r="O24" i="5"/>
  <c r="O26" i="5" s="1"/>
  <c r="P22" i="5"/>
  <c r="P21" i="5"/>
  <c r="P20" i="5"/>
  <c r="O19" i="5"/>
  <c r="O18" i="5"/>
  <c r="O17" i="5"/>
  <c r="O16" i="5"/>
  <c r="O15" i="5"/>
  <c r="O14" i="5"/>
  <c r="O13" i="5"/>
  <c r="P12" i="5"/>
  <c r="O10" i="5"/>
  <c r="O9" i="5"/>
  <c r="O8" i="5"/>
  <c r="P7" i="5"/>
  <c r="P11" i="5" s="1"/>
  <c r="O6" i="5"/>
  <c r="O5" i="5"/>
  <c r="L34" i="5"/>
  <c r="K33" i="5"/>
  <c r="K32" i="5"/>
  <c r="K31" i="5"/>
  <c r="L30" i="5"/>
  <c r="K29" i="5"/>
  <c r="K28" i="5"/>
  <c r="K27" i="5"/>
  <c r="L25" i="5"/>
  <c r="L26" i="5" s="1"/>
  <c r="K24" i="5"/>
  <c r="K26" i="5" s="1"/>
  <c r="L22" i="5"/>
  <c r="L21" i="5"/>
  <c r="L20" i="5"/>
  <c r="K19" i="5"/>
  <c r="K18" i="5"/>
  <c r="K17" i="5"/>
  <c r="K16" i="5"/>
  <c r="K15" i="5"/>
  <c r="K14" i="5"/>
  <c r="K13" i="5"/>
  <c r="L12" i="5"/>
  <c r="K10" i="5"/>
  <c r="K9" i="5"/>
  <c r="K8" i="5"/>
  <c r="L7" i="5"/>
  <c r="L11" i="5" s="1"/>
  <c r="K6" i="5"/>
  <c r="H22" i="4"/>
  <c r="J22" i="4"/>
  <c r="L22" i="4"/>
  <c r="N22" i="4"/>
  <c r="P22" i="4"/>
  <c r="P34" i="4"/>
  <c r="O33" i="4"/>
  <c r="O32" i="4"/>
  <c r="O31" i="4"/>
  <c r="P30" i="4"/>
  <c r="O29" i="4"/>
  <c r="O28" i="4"/>
  <c r="O27" i="4"/>
  <c r="P25" i="4"/>
  <c r="P26" i="4" s="1"/>
  <c r="O24" i="4"/>
  <c r="O26" i="4" s="1"/>
  <c r="P21" i="4"/>
  <c r="P20" i="4"/>
  <c r="O19" i="4"/>
  <c r="O18" i="4"/>
  <c r="O17" i="4"/>
  <c r="O16" i="4"/>
  <c r="O15" i="4"/>
  <c r="O14" i="4"/>
  <c r="O13" i="4"/>
  <c r="P12" i="4"/>
  <c r="O10" i="4"/>
  <c r="O9" i="4"/>
  <c r="O8" i="4"/>
  <c r="P7" i="4"/>
  <c r="P11" i="4" s="1"/>
  <c r="O6" i="4"/>
  <c r="O5" i="4"/>
  <c r="Q5" i="4"/>
  <c r="Q6" i="4"/>
  <c r="R7" i="4"/>
  <c r="R11" i="4" s="1"/>
  <c r="Q8" i="4"/>
  <c r="Q9" i="4"/>
  <c r="Q10" i="4"/>
  <c r="R12" i="4"/>
  <c r="Q13" i="4"/>
  <c r="Q14" i="4"/>
  <c r="Q15" i="4"/>
  <c r="Q16" i="4"/>
  <c r="Q17" i="4"/>
  <c r="Q18" i="4"/>
  <c r="Q19" i="4"/>
  <c r="R20" i="4"/>
  <c r="R21" i="4"/>
  <c r="R22" i="4"/>
  <c r="Q24" i="4"/>
  <c r="Q26" i="4" s="1"/>
  <c r="R25" i="4"/>
  <c r="R26" i="4" s="1"/>
  <c r="Q27" i="4"/>
  <c r="Q28" i="4"/>
  <c r="Q29" i="4"/>
  <c r="R30" i="4"/>
  <c r="Q31" i="4"/>
  <c r="Q32" i="4"/>
  <c r="Q33" i="4"/>
  <c r="R34" i="4"/>
  <c r="N34" i="4"/>
  <c r="M33" i="4"/>
  <c r="M32" i="4"/>
  <c r="M31" i="4"/>
  <c r="N30" i="4"/>
  <c r="M29" i="4"/>
  <c r="M28" i="4"/>
  <c r="M27" i="4"/>
  <c r="N25" i="4"/>
  <c r="N26" i="4" s="1"/>
  <c r="M24" i="4"/>
  <c r="M26" i="4" s="1"/>
  <c r="N21" i="4"/>
  <c r="N20" i="4"/>
  <c r="M19" i="4"/>
  <c r="M18" i="4"/>
  <c r="M17" i="4"/>
  <c r="M16" i="4"/>
  <c r="M15" i="4"/>
  <c r="M14" i="4"/>
  <c r="M13" i="4"/>
  <c r="N12" i="4"/>
  <c r="M10" i="4"/>
  <c r="M9" i="4"/>
  <c r="M8" i="4"/>
  <c r="N7" i="4"/>
  <c r="N11" i="4" s="1"/>
  <c r="M6" i="4"/>
  <c r="M5" i="4"/>
  <c r="L34" i="4"/>
  <c r="K33" i="4"/>
  <c r="K32" i="4"/>
  <c r="K31" i="4"/>
  <c r="L30" i="4"/>
  <c r="K29" i="4"/>
  <c r="K28" i="4"/>
  <c r="K27" i="4"/>
  <c r="L25" i="4"/>
  <c r="L26" i="4" s="1"/>
  <c r="K24" i="4"/>
  <c r="K26" i="4" s="1"/>
  <c r="L21" i="4"/>
  <c r="L20" i="4"/>
  <c r="K19" i="4"/>
  <c r="K18" i="4"/>
  <c r="K17" i="4"/>
  <c r="K16" i="4"/>
  <c r="K15" i="4"/>
  <c r="K14" i="4"/>
  <c r="K13" i="4"/>
  <c r="L12" i="4"/>
  <c r="K10" i="4"/>
  <c r="K9" i="4"/>
  <c r="K8" i="4"/>
  <c r="L7" i="4"/>
  <c r="L11" i="4" s="1"/>
  <c r="K6" i="4"/>
  <c r="M36" i="8" l="1"/>
  <c r="M37" i="8" s="1"/>
  <c r="M35" i="7"/>
  <c r="M36" i="7" s="1"/>
  <c r="M37" i="7" s="1"/>
  <c r="O35" i="7"/>
  <c r="O36" i="7" s="1"/>
  <c r="O37" i="7" s="1"/>
  <c r="K7" i="5"/>
  <c r="K11" i="5" s="1"/>
  <c r="M7" i="5"/>
  <c r="M11" i="5" s="1"/>
  <c r="O35" i="8"/>
  <c r="O36" i="8" s="1"/>
  <c r="O37" i="8" s="1"/>
  <c r="M34" i="4"/>
  <c r="K30" i="6"/>
  <c r="O30" i="4"/>
  <c r="E7" i="5"/>
  <c r="E11" i="5" s="1"/>
  <c r="K7" i="6"/>
  <c r="K11" i="6" s="1"/>
  <c r="K35" i="8"/>
  <c r="K36" i="8" s="1"/>
  <c r="K37" i="8" s="1"/>
  <c r="I35" i="8"/>
  <c r="I36" i="8" s="1"/>
  <c r="I37" i="8" s="1"/>
  <c r="I35" i="7"/>
  <c r="I36" i="7" s="1"/>
  <c r="I37" i="7" s="1"/>
  <c r="K36" i="7"/>
  <c r="K37" i="7" s="1"/>
  <c r="G35" i="7"/>
  <c r="G36" i="7" s="1"/>
  <c r="G37" i="7" s="1"/>
  <c r="H35" i="7"/>
  <c r="H36" i="7" s="1"/>
  <c r="H37" i="7" s="1"/>
  <c r="M34" i="6"/>
  <c r="M30" i="6"/>
  <c r="K34" i="6"/>
  <c r="M7" i="6"/>
  <c r="M11" i="6" s="1"/>
  <c r="M23" i="6"/>
  <c r="N23" i="6"/>
  <c r="N35" i="6" s="1"/>
  <c r="N36" i="6" s="1"/>
  <c r="N37" i="6" s="1"/>
  <c r="K23" i="6"/>
  <c r="L23" i="6"/>
  <c r="L35" i="6" s="1"/>
  <c r="L36" i="6" s="1"/>
  <c r="L37" i="6" s="1"/>
  <c r="O7" i="5"/>
  <c r="O11" i="5" s="1"/>
  <c r="O34" i="5"/>
  <c r="O30" i="5"/>
  <c r="O23" i="5"/>
  <c r="M34" i="5"/>
  <c r="M30" i="5"/>
  <c r="M23" i="5"/>
  <c r="N23" i="5"/>
  <c r="N35" i="5" s="1"/>
  <c r="N36" i="5" s="1"/>
  <c r="P23" i="5"/>
  <c r="P35" i="5" s="1"/>
  <c r="P36" i="5" s="1"/>
  <c r="P37" i="5" s="1"/>
  <c r="K30" i="5"/>
  <c r="K34" i="5"/>
  <c r="L23" i="5"/>
  <c r="L35" i="5" s="1"/>
  <c r="L36" i="5" s="1"/>
  <c r="L37" i="5" s="1"/>
  <c r="K23" i="5"/>
  <c r="E30" i="5"/>
  <c r="F26" i="5"/>
  <c r="F23" i="5"/>
  <c r="E23" i="5"/>
  <c r="Q34" i="4"/>
  <c r="Q30" i="4"/>
  <c r="R23" i="4"/>
  <c r="R35" i="4" s="1"/>
  <c r="R36" i="4" s="1"/>
  <c r="R37" i="4" s="1"/>
  <c r="Q23" i="4"/>
  <c r="Q7" i="4"/>
  <c r="Q11" i="4" s="1"/>
  <c r="O23" i="4"/>
  <c r="O34" i="4"/>
  <c r="N23" i="4"/>
  <c r="P23" i="4"/>
  <c r="P35" i="4" s="1"/>
  <c r="P36" i="4" s="1"/>
  <c r="P37" i="4" s="1"/>
  <c r="O7" i="4"/>
  <c r="O11" i="4" s="1"/>
  <c r="M23" i="4"/>
  <c r="N35" i="4"/>
  <c r="N36" i="4" s="1"/>
  <c r="N37" i="4" s="1"/>
  <c r="M7" i="4"/>
  <c r="M11" i="4" s="1"/>
  <c r="M30" i="4"/>
  <c r="L23" i="4"/>
  <c r="L35" i="4" s="1"/>
  <c r="L36" i="4" s="1"/>
  <c r="L37" i="4" s="1"/>
  <c r="K7" i="4"/>
  <c r="K11" i="4" s="1"/>
  <c r="K34" i="4"/>
  <c r="K23" i="4"/>
  <c r="K30" i="4"/>
  <c r="M35" i="6" l="1"/>
  <c r="M36" i="6" s="1"/>
  <c r="M37" i="6" s="1"/>
  <c r="K35" i="4"/>
  <c r="K36" i="4" s="1"/>
  <c r="K37" i="4" s="1"/>
  <c r="O35" i="5"/>
  <c r="O36" i="5" s="1"/>
  <c r="O37" i="5" s="1"/>
  <c r="K35" i="6"/>
  <c r="K36" i="6" s="1"/>
  <c r="K37" i="6" s="1"/>
  <c r="M35" i="5"/>
  <c r="M36" i="5" s="1"/>
  <c r="M37" i="5" s="1"/>
  <c r="K35" i="5"/>
  <c r="K36" i="5" s="1"/>
  <c r="K37" i="5" s="1"/>
  <c r="Q35" i="4"/>
  <c r="Q36" i="4" s="1"/>
  <c r="Q37" i="4" s="1"/>
  <c r="O35" i="4"/>
  <c r="O36" i="4" s="1"/>
  <c r="O37" i="4" s="1"/>
  <c r="M35" i="4"/>
  <c r="M36" i="4" s="1"/>
  <c r="M37" i="4" s="1"/>
  <c r="D21" i="11"/>
  <c r="H5" i="3" l="1"/>
  <c r="G5" i="3"/>
  <c r="F5" i="3"/>
  <c r="E5" i="3"/>
  <c r="R34" i="8"/>
  <c r="H34" i="8"/>
  <c r="F34" i="8"/>
  <c r="Q33" i="8"/>
  <c r="G33" i="8"/>
  <c r="E33" i="8"/>
  <c r="Q32" i="8"/>
  <c r="G32" i="8"/>
  <c r="E32" i="8"/>
  <c r="Q31" i="8"/>
  <c r="G31" i="8"/>
  <c r="E31" i="8"/>
  <c r="R30" i="8"/>
  <c r="H30" i="8"/>
  <c r="F30" i="8"/>
  <c r="Q29" i="8"/>
  <c r="G29" i="8"/>
  <c r="E29" i="8"/>
  <c r="Q28" i="8"/>
  <c r="G28" i="8"/>
  <c r="E28" i="8"/>
  <c r="Q27" i="8"/>
  <c r="G27" i="8"/>
  <c r="E27" i="8"/>
  <c r="G26" i="8"/>
  <c r="E26" i="8"/>
  <c r="R25" i="8"/>
  <c r="R26" i="8" s="1"/>
  <c r="H25" i="8"/>
  <c r="F25" i="8"/>
  <c r="H26" i="3"/>
  <c r="Q24" i="8"/>
  <c r="Q26" i="8" s="1"/>
  <c r="H24" i="8"/>
  <c r="F24" i="8"/>
  <c r="R22" i="8"/>
  <c r="H22" i="8"/>
  <c r="F22" i="8"/>
  <c r="H23" i="3"/>
  <c r="R21" i="8"/>
  <c r="H21" i="8"/>
  <c r="F21" i="8"/>
  <c r="H22" i="3"/>
  <c r="R20" i="8"/>
  <c r="H20" i="8"/>
  <c r="F20" i="8"/>
  <c r="Q19" i="8"/>
  <c r="G19" i="8"/>
  <c r="E19" i="8"/>
  <c r="Q18" i="8"/>
  <c r="G18" i="8"/>
  <c r="E18" i="8"/>
  <c r="Q17" i="8"/>
  <c r="G17" i="8"/>
  <c r="E17" i="8"/>
  <c r="Q16" i="8"/>
  <c r="G16" i="8"/>
  <c r="E16" i="8"/>
  <c r="Q15" i="8"/>
  <c r="G15" i="8"/>
  <c r="E15" i="8"/>
  <c r="Q14" i="8"/>
  <c r="G14" i="8"/>
  <c r="E14" i="8"/>
  <c r="Q13" i="8"/>
  <c r="G13" i="8"/>
  <c r="E13" i="8"/>
  <c r="R12" i="8"/>
  <c r="H12" i="8"/>
  <c r="F12" i="8"/>
  <c r="Q10" i="8"/>
  <c r="G10" i="8"/>
  <c r="E10" i="8"/>
  <c r="Q9" i="8"/>
  <c r="G9" i="8"/>
  <c r="Q8" i="8"/>
  <c r="G8" i="8"/>
  <c r="E8" i="8"/>
  <c r="R7" i="8"/>
  <c r="R11" i="8" s="1"/>
  <c r="H7" i="8"/>
  <c r="H11" i="8" s="1"/>
  <c r="F7" i="8"/>
  <c r="F11" i="8" s="1"/>
  <c r="Q6" i="8"/>
  <c r="G6" i="8"/>
  <c r="E6" i="8"/>
  <c r="Q5" i="8"/>
  <c r="G5" i="8"/>
  <c r="E5" i="8"/>
  <c r="R34" i="7"/>
  <c r="F34" i="7"/>
  <c r="Q33" i="7"/>
  <c r="E33" i="7"/>
  <c r="D33" i="7" s="1"/>
  <c r="Q32" i="7"/>
  <c r="E32" i="7"/>
  <c r="D32" i="7" s="1"/>
  <c r="Q31" i="7"/>
  <c r="E31" i="7"/>
  <c r="D31" i="7" s="1"/>
  <c r="R30" i="7"/>
  <c r="F30" i="7"/>
  <c r="Q29" i="7"/>
  <c r="E29" i="7"/>
  <c r="D29" i="7" s="1"/>
  <c r="Q28" i="7"/>
  <c r="E28" i="7"/>
  <c r="D28" i="7" s="1"/>
  <c r="Q27" i="7"/>
  <c r="E27" i="7"/>
  <c r="D27" i="7" s="1"/>
  <c r="E26" i="7"/>
  <c r="R25" i="7"/>
  <c r="R26" i="7" s="1"/>
  <c r="F25" i="7"/>
  <c r="G26" i="3"/>
  <c r="Q24" i="7"/>
  <c r="Q26" i="7" s="1"/>
  <c r="F24" i="7"/>
  <c r="F26" i="7" s="1"/>
  <c r="R22" i="7"/>
  <c r="F22" i="7"/>
  <c r="G23" i="3"/>
  <c r="R21" i="7"/>
  <c r="F21" i="7"/>
  <c r="G22" i="3"/>
  <c r="R20" i="7"/>
  <c r="F20" i="7"/>
  <c r="Q19" i="7"/>
  <c r="E19" i="7"/>
  <c r="Q18" i="7"/>
  <c r="E18" i="7"/>
  <c r="D18" i="7" s="1"/>
  <c r="Q17" i="7"/>
  <c r="E17" i="7"/>
  <c r="D17" i="7" s="1"/>
  <c r="Q16" i="7"/>
  <c r="E16" i="7"/>
  <c r="D16" i="7" s="1"/>
  <c r="Q15" i="7"/>
  <c r="E15" i="7"/>
  <c r="D15" i="7" s="1"/>
  <c r="Q14" i="7"/>
  <c r="E14" i="7"/>
  <c r="D14" i="7" s="1"/>
  <c r="Q13" i="7"/>
  <c r="E13" i="7"/>
  <c r="D13" i="7" s="1"/>
  <c r="R12" i="7"/>
  <c r="F12" i="7"/>
  <c r="Q10" i="7"/>
  <c r="E10" i="7"/>
  <c r="D10" i="7" s="1"/>
  <c r="Q9" i="7"/>
  <c r="E9" i="7"/>
  <c r="D9" i="7" s="1"/>
  <c r="Q8" i="7"/>
  <c r="E8" i="7"/>
  <c r="D8" i="7" s="1"/>
  <c r="R7" i="7"/>
  <c r="R11" i="7" s="1"/>
  <c r="F7" i="7"/>
  <c r="F11" i="7" s="1"/>
  <c r="Q6" i="7"/>
  <c r="E6" i="7"/>
  <c r="Q5" i="7"/>
  <c r="E5" i="7"/>
  <c r="D5" i="7" s="1"/>
  <c r="J34" i="6"/>
  <c r="H34" i="6"/>
  <c r="F34" i="6"/>
  <c r="I33" i="6"/>
  <c r="G33" i="6"/>
  <c r="E33" i="6"/>
  <c r="I32" i="6"/>
  <c r="G32" i="6"/>
  <c r="E32" i="6"/>
  <c r="I31" i="6"/>
  <c r="G31" i="6"/>
  <c r="E31" i="6"/>
  <c r="J30" i="6"/>
  <c r="H30" i="6"/>
  <c r="F30" i="6"/>
  <c r="I29" i="6"/>
  <c r="G29" i="6"/>
  <c r="E29" i="6"/>
  <c r="I28" i="6"/>
  <c r="G28" i="6"/>
  <c r="E28" i="6"/>
  <c r="I27" i="6"/>
  <c r="G27" i="6"/>
  <c r="E27" i="6"/>
  <c r="G26" i="6"/>
  <c r="E26" i="6"/>
  <c r="J25" i="6"/>
  <c r="J26" i="6" s="1"/>
  <c r="H25" i="6"/>
  <c r="F25" i="6"/>
  <c r="F26" i="3"/>
  <c r="I24" i="6"/>
  <c r="H24" i="6"/>
  <c r="F24" i="6"/>
  <c r="J22" i="6"/>
  <c r="H22" i="6"/>
  <c r="F22" i="6"/>
  <c r="F23" i="3"/>
  <c r="J21" i="6"/>
  <c r="H21" i="6"/>
  <c r="F21" i="6"/>
  <c r="F22" i="3"/>
  <c r="J20" i="6"/>
  <c r="H20" i="6"/>
  <c r="H23" i="6" s="1"/>
  <c r="F20" i="6"/>
  <c r="I19" i="6"/>
  <c r="G19" i="6"/>
  <c r="E19" i="6"/>
  <c r="F21" i="3" s="1"/>
  <c r="I18" i="6"/>
  <c r="G18" i="6"/>
  <c r="E18" i="6"/>
  <c r="I17" i="6"/>
  <c r="G17" i="6"/>
  <c r="E17" i="6"/>
  <c r="I16" i="6"/>
  <c r="G16" i="6"/>
  <c r="E16" i="6"/>
  <c r="I15" i="6"/>
  <c r="G15" i="6"/>
  <c r="E15" i="6"/>
  <c r="I14" i="6"/>
  <c r="G14" i="6"/>
  <c r="E14" i="6"/>
  <c r="I13" i="6"/>
  <c r="G13" i="6"/>
  <c r="E13" i="6"/>
  <c r="J12" i="6"/>
  <c r="H12" i="6"/>
  <c r="F12" i="6"/>
  <c r="I10" i="6"/>
  <c r="G10" i="6"/>
  <c r="E10" i="6"/>
  <c r="I9" i="6"/>
  <c r="G9" i="6"/>
  <c r="E9" i="6"/>
  <c r="I8" i="6"/>
  <c r="G8" i="6"/>
  <c r="E8" i="6"/>
  <c r="J7" i="6"/>
  <c r="J11" i="6" s="1"/>
  <c r="H7" i="6"/>
  <c r="H11" i="6" s="1"/>
  <c r="F7" i="6"/>
  <c r="F11" i="6" s="1"/>
  <c r="I6" i="6"/>
  <c r="I7" i="6" s="1"/>
  <c r="G6" i="6"/>
  <c r="E6" i="6"/>
  <c r="E5" i="6"/>
  <c r="R34" i="5"/>
  <c r="J34" i="5"/>
  <c r="H34" i="5"/>
  <c r="F34" i="5"/>
  <c r="Q33" i="5"/>
  <c r="I33" i="5"/>
  <c r="G33" i="5"/>
  <c r="E33" i="5"/>
  <c r="Q32" i="5"/>
  <c r="I32" i="5"/>
  <c r="G32" i="5"/>
  <c r="E32" i="5"/>
  <c r="Q31" i="5"/>
  <c r="I31" i="5"/>
  <c r="G31" i="5"/>
  <c r="E31" i="5"/>
  <c r="R30" i="5"/>
  <c r="J30" i="5"/>
  <c r="H30" i="5"/>
  <c r="Q29" i="5"/>
  <c r="I29" i="5"/>
  <c r="G29" i="5"/>
  <c r="Q28" i="5"/>
  <c r="I28" i="5"/>
  <c r="G28" i="5"/>
  <c r="Q27" i="5"/>
  <c r="I27" i="5"/>
  <c r="G27" i="5"/>
  <c r="G26" i="5"/>
  <c r="R25" i="5"/>
  <c r="R26" i="5" s="1"/>
  <c r="J25" i="5"/>
  <c r="J26" i="5" s="1"/>
  <c r="H25" i="5"/>
  <c r="E27" i="3"/>
  <c r="Q24" i="5"/>
  <c r="Q26" i="5" s="1"/>
  <c r="I24" i="5"/>
  <c r="H24" i="5"/>
  <c r="R22" i="5"/>
  <c r="J22" i="5"/>
  <c r="H22" i="5"/>
  <c r="R21" i="5"/>
  <c r="J21" i="5"/>
  <c r="H21" i="5"/>
  <c r="R20" i="5"/>
  <c r="J20" i="5"/>
  <c r="H20" i="5"/>
  <c r="Q19" i="5"/>
  <c r="I19" i="5"/>
  <c r="G19" i="5"/>
  <c r="Q18" i="5"/>
  <c r="I18" i="5"/>
  <c r="Q17" i="5"/>
  <c r="I17" i="5"/>
  <c r="G17" i="5"/>
  <c r="Q16" i="5"/>
  <c r="I16" i="5"/>
  <c r="G16" i="5"/>
  <c r="Q15" i="5"/>
  <c r="I15" i="5"/>
  <c r="G15" i="5"/>
  <c r="Q14" i="5"/>
  <c r="I14" i="5"/>
  <c r="G14" i="5"/>
  <c r="Q13" i="5"/>
  <c r="I13" i="5"/>
  <c r="G13" i="5"/>
  <c r="R12" i="5"/>
  <c r="J12" i="5"/>
  <c r="H12" i="5"/>
  <c r="Q10" i="5"/>
  <c r="I10" i="5"/>
  <c r="G10" i="5"/>
  <c r="Q9" i="5"/>
  <c r="I9" i="5"/>
  <c r="G9" i="5"/>
  <c r="Q8" i="5"/>
  <c r="I8" i="5"/>
  <c r="G8" i="5"/>
  <c r="R7" i="5"/>
  <c r="R11" i="5" s="1"/>
  <c r="J7" i="5"/>
  <c r="J11" i="5" s="1"/>
  <c r="H7" i="5"/>
  <c r="H11" i="5" s="1"/>
  <c r="Q6" i="5"/>
  <c r="I6" i="5"/>
  <c r="G6" i="5"/>
  <c r="Q5" i="5"/>
  <c r="J34" i="4"/>
  <c r="H34" i="4"/>
  <c r="F34" i="4"/>
  <c r="I33" i="4"/>
  <c r="G33" i="4"/>
  <c r="E33" i="4"/>
  <c r="I32" i="4"/>
  <c r="G32" i="4"/>
  <c r="E32" i="4"/>
  <c r="I31" i="4"/>
  <c r="G31" i="4"/>
  <c r="E31" i="4"/>
  <c r="J30" i="4"/>
  <c r="H30" i="4"/>
  <c r="F30" i="4"/>
  <c r="I29" i="4"/>
  <c r="G29" i="4"/>
  <c r="E29" i="4"/>
  <c r="I28" i="4"/>
  <c r="G28" i="4"/>
  <c r="E28" i="4"/>
  <c r="I27" i="4"/>
  <c r="G27" i="4"/>
  <c r="E27" i="4"/>
  <c r="G26" i="4"/>
  <c r="E26" i="4"/>
  <c r="J25" i="4"/>
  <c r="J26" i="4" s="1"/>
  <c r="H25" i="4"/>
  <c r="F25" i="4"/>
  <c r="D27" i="3"/>
  <c r="I24" i="4"/>
  <c r="I26" i="4" s="1"/>
  <c r="H24" i="4"/>
  <c r="F24" i="4"/>
  <c r="F22" i="4"/>
  <c r="J21" i="4"/>
  <c r="H21" i="4"/>
  <c r="F21" i="4"/>
  <c r="J20" i="4"/>
  <c r="H20" i="4"/>
  <c r="F20" i="4"/>
  <c r="I19" i="4"/>
  <c r="G19" i="4"/>
  <c r="E19" i="4"/>
  <c r="I18" i="4"/>
  <c r="G18" i="4"/>
  <c r="E18" i="4"/>
  <c r="I17" i="4"/>
  <c r="G17" i="4"/>
  <c r="E17" i="4"/>
  <c r="I16" i="4"/>
  <c r="G16" i="4"/>
  <c r="E16" i="4"/>
  <c r="I15" i="4"/>
  <c r="G15" i="4"/>
  <c r="E15" i="4"/>
  <c r="I14" i="4"/>
  <c r="G14" i="4"/>
  <c r="E14" i="4"/>
  <c r="I13" i="4"/>
  <c r="G13" i="4"/>
  <c r="E13" i="4"/>
  <c r="J12" i="4"/>
  <c r="H12" i="4"/>
  <c r="F12" i="4"/>
  <c r="I10" i="4"/>
  <c r="G10" i="4"/>
  <c r="E10" i="4"/>
  <c r="I9" i="4"/>
  <c r="G9" i="4"/>
  <c r="E9" i="4"/>
  <c r="I8" i="4"/>
  <c r="G8" i="4"/>
  <c r="E8" i="4"/>
  <c r="J7" i="4"/>
  <c r="J11" i="4" s="1"/>
  <c r="H7" i="4"/>
  <c r="H11" i="4" s="1"/>
  <c r="F7" i="4"/>
  <c r="F11" i="4" s="1"/>
  <c r="I6" i="4"/>
  <c r="G6" i="4"/>
  <c r="E6" i="4"/>
  <c r="D5" i="3"/>
  <c r="D49" i="3"/>
  <c r="B48" i="3"/>
  <c r="B47" i="3"/>
  <c r="D46" i="3"/>
  <c r="E44" i="3"/>
  <c r="E46" i="3" s="1"/>
  <c r="G21" i="3" l="1"/>
  <c r="D19" i="7"/>
  <c r="H33" i="3"/>
  <c r="H28" i="3"/>
  <c r="H14" i="3"/>
  <c r="H21" i="3"/>
  <c r="G15" i="3"/>
  <c r="G19" i="3"/>
  <c r="F14" i="3"/>
  <c r="F16" i="3"/>
  <c r="F19" i="3"/>
  <c r="I26" i="5"/>
  <c r="D5" i="8"/>
  <c r="H6" i="3" s="1"/>
  <c r="D6" i="8"/>
  <c r="G6" i="3"/>
  <c r="D6" i="7"/>
  <c r="F6" i="3"/>
  <c r="Q7" i="5"/>
  <c r="F17" i="3"/>
  <c r="F15" i="3"/>
  <c r="G17" i="3"/>
  <c r="H29" i="3"/>
  <c r="H26" i="5"/>
  <c r="G23" i="6"/>
  <c r="F30" i="3"/>
  <c r="H26" i="8"/>
  <c r="I11" i="6"/>
  <c r="G33" i="3"/>
  <c r="H23" i="8"/>
  <c r="H15" i="3"/>
  <c r="G34" i="5"/>
  <c r="H17" i="3"/>
  <c r="G28" i="3"/>
  <c r="H19" i="3"/>
  <c r="I30" i="6"/>
  <c r="E30" i="6"/>
  <c r="F32" i="3" s="1"/>
  <c r="Q7" i="8"/>
  <c r="Q11" i="8" s="1"/>
  <c r="G7" i="8"/>
  <c r="G11" i="8" s="1"/>
  <c r="H18" i="3"/>
  <c r="H20" i="3"/>
  <c r="Q30" i="8"/>
  <c r="G30" i="8"/>
  <c r="E30" i="8"/>
  <c r="Q34" i="8"/>
  <c r="G34" i="8"/>
  <c r="R23" i="8"/>
  <c r="R35" i="8" s="1"/>
  <c r="R36" i="8" s="1"/>
  <c r="R37" i="8" s="1"/>
  <c r="F26" i="8"/>
  <c r="F23" i="8"/>
  <c r="E23" i="8"/>
  <c r="H16" i="3"/>
  <c r="G23" i="8"/>
  <c r="Q23" i="8"/>
  <c r="H10" i="3"/>
  <c r="H30" i="3"/>
  <c r="H34" i="3"/>
  <c r="E7" i="8"/>
  <c r="E34" i="8"/>
  <c r="H26" i="6"/>
  <c r="H35" i="6" s="1"/>
  <c r="H36" i="6" s="1"/>
  <c r="H37" i="6" s="1"/>
  <c r="F26" i="6"/>
  <c r="E34" i="7"/>
  <c r="Q30" i="7"/>
  <c r="Q23" i="7"/>
  <c r="Q34" i="7"/>
  <c r="G29" i="3"/>
  <c r="G9" i="3"/>
  <c r="G10" i="3"/>
  <c r="R23" i="7"/>
  <c r="R35" i="7" s="1"/>
  <c r="R36" i="7" s="1"/>
  <c r="R37" i="7" s="1"/>
  <c r="Q7" i="7"/>
  <c r="Q11" i="7" s="1"/>
  <c r="F23" i="7"/>
  <c r="F35" i="7" s="1"/>
  <c r="F36" i="7" s="1"/>
  <c r="F37" i="7" s="1"/>
  <c r="E23" i="7"/>
  <c r="G25" i="3" s="1"/>
  <c r="G27" i="3" s="1"/>
  <c r="E7" i="7"/>
  <c r="D7" i="7" s="1"/>
  <c r="G34" i="3"/>
  <c r="G20" i="3"/>
  <c r="G16" i="3"/>
  <c r="G30" i="3"/>
  <c r="G18" i="3"/>
  <c r="E30" i="7"/>
  <c r="G30" i="6"/>
  <c r="G34" i="6"/>
  <c r="F28" i="3"/>
  <c r="I34" i="6"/>
  <c r="F20" i="3"/>
  <c r="I23" i="6"/>
  <c r="G7" i="6"/>
  <c r="G11" i="6" s="1"/>
  <c r="F10" i="3"/>
  <c r="J23" i="6"/>
  <c r="J35" i="6" s="1"/>
  <c r="J36" i="6" s="1"/>
  <c r="J37" i="6" s="1"/>
  <c r="F23" i="6"/>
  <c r="E23" i="6"/>
  <c r="F25" i="3" s="1"/>
  <c r="F27" i="3" s="1"/>
  <c r="F18" i="3"/>
  <c r="I26" i="6"/>
  <c r="F29" i="3"/>
  <c r="F33" i="3"/>
  <c r="F34" i="3"/>
  <c r="F9" i="3"/>
  <c r="E34" i="6"/>
  <c r="E7" i="6"/>
  <c r="Q30" i="5"/>
  <c r="Q34" i="5"/>
  <c r="Q23" i="5"/>
  <c r="R23" i="5"/>
  <c r="R35" i="5" s="1"/>
  <c r="R36" i="5" s="1"/>
  <c r="R37" i="5" s="1"/>
  <c r="I34" i="5"/>
  <c r="I30" i="5"/>
  <c r="H23" i="5"/>
  <c r="I23" i="5"/>
  <c r="I7" i="5"/>
  <c r="I11" i="5" s="1"/>
  <c r="E6" i="3"/>
  <c r="J23" i="5"/>
  <c r="J35" i="5" s="1"/>
  <c r="J36" i="5" s="1"/>
  <c r="J37" i="5" s="1"/>
  <c r="G7" i="5"/>
  <c r="G23" i="5"/>
  <c r="G30" i="5"/>
  <c r="G23" i="4"/>
  <c r="G30" i="4"/>
  <c r="I23" i="4"/>
  <c r="I34" i="4"/>
  <c r="F26" i="4"/>
  <c r="I7" i="4"/>
  <c r="I11" i="4" s="1"/>
  <c r="J23" i="4"/>
  <c r="J35" i="4" s="1"/>
  <c r="J36" i="4" s="1"/>
  <c r="J37" i="4" s="1"/>
  <c r="I30" i="4"/>
  <c r="H23" i="4"/>
  <c r="G34" i="4"/>
  <c r="H26" i="4"/>
  <c r="G7" i="4"/>
  <c r="G11" i="4" s="1"/>
  <c r="D6" i="3"/>
  <c r="D35" i="3"/>
  <c r="E13" i="3"/>
  <c r="E34" i="5"/>
  <c r="E34" i="4"/>
  <c r="E30" i="4"/>
  <c r="F23" i="4"/>
  <c r="E23" i="4"/>
  <c r="E7" i="4"/>
  <c r="F44" i="3"/>
  <c r="E49" i="3"/>
  <c r="H25" i="3" l="1"/>
  <c r="H27" i="3" s="1"/>
  <c r="H32" i="3"/>
  <c r="G32" i="3"/>
  <c r="H8" i="3"/>
  <c r="G8" i="3"/>
  <c r="G7" i="3"/>
  <c r="D7" i="3"/>
  <c r="Q11" i="5"/>
  <c r="H35" i="8"/>
  <c r="H36" i="8" s="1"/>
  <c r="H37" i="8" s="1"/>
  <c r="E35" i="6"/>
  <c r="G35" i="6"/>
  <c r="G36" i="6" s="1"/>
  <c r="G37" i="6" s="1"/>
  <c r="H35" i="5"/>
  <c r="H36" i="5" s="1"/>
  <c r="H37" i="5" s="1"/>
  <c r="F35" i="6"/>
  <c r="F36" i="6" s="1"/>
  <c r="F37" i="6" s="1"/>
  <c r="E11" i="4"/>
  <c r="G35" i="4"/>
  <c r="G11" i="5"/>
  <c r="E11" i="7"/>
  <c r="H9" i="3"/>
  <c r="E35" i="8"/>
  <c r="Q35" i="8"/>
  <c r="Q36" i="8" s="1"/>
  <c r="Q37" i="8" s="1"/>
  <c r="G35" i="8"/>
  <c r="G36" i="8" s="1"/>
  <c r="G37" i="8" s="1"/>
  <c r="F35" i="8"/>
  <c r="F36" i="8" s="1"/>
  <c r="F37" i="8" s="1"/>
  <c r="H24" i="3"/>
  <c r="H31" i="3"/>
  <c r="D23" i="8"/>
  <c r="H35" i="3"/>
  <c r="D30" i="8"/>
  <c r="E11" i="8"/>
  <c r="Q35" i="7"/>
  <c r="Q36" i="7" s="1"/>
  <c r="Q37" i="7" s="1"/>
  <c r="G35" i="3"/>
  <c r="D30" i="7"/>
  <c r="D26" i="7"/>
  <c r="G31" i="3"/>
  <c r="E35" i="7"/>
  <c r="G14" i="3"/>
  <c r="G24" i="3" s="1"/>
  <c r="D23" i="7"/>
  <c r="F31" i="3"/>
  <c r="D26" i="6"/>
  <c r="F35" i="3"/>
  <c r="D34" i="6"/>
  <c r="I35" i="6"/>
  <c r="I36" i="6" s="1"/>
  <c r="I37" i="6" s="1"/>
  <c r="F24" i="3"/>
  <c r="D23" i="6"/>
  <c r="D30" i="6"/>
  <c r="E11" i="6"/>
  <c r="I35" i="4"/>
  <c r="I36" i="4" s="1"/>
  <c r="I37" i="4" s="1"/>
  <c r="Q35" i="5"/>
  <c r="Q36" i="5" s="1"/>
  <c r="Q37" i="5" s="1"/>
  <c r="I35" i="5"/>
  <c r="I36" i="5" s="1"/>
  <c r="I37" i="5" s="1"/>
  <c r="G35" i="5"/>
  <c r="E31" i="3"/>
  <c r="D30" i="5"/>
  <c r="D26" i="5"/>
  <c r="E24" i="3"/>
  <c r="D34" i="5"/>
  <c r="E35" i="3"/>
  <c r="H35" i="4"/>
  <c r="H36" i="4" s="1"/>
  <c r="H37" i="4" s="1"/>
  <c r="F35" i="4"/>
  <c r="F36" i="4" s="1"/>
  <c r="F37" i="4" s="1"/>
  <c r="D24" i="3"/>
  <c r="G36" i="4"/>
  <c r="G37" i="4" s="1"/>
  <c r="F35" i="5"/>
  <c r="F36" i="5" s="1"/>
  <c r="F37" i="5" s="1"/>
  <c r="E35" i="5"/>
  <c r="D23" i="5"/>
  <c r="E35" i="4"/>
  <c r="D34" i="4"/>
  <c r="D30" i="4"/>
  <c r="D31" i="3"/>
  <c r="F49" i="3"/>
  <c r="F46" i="3"/>
  <c r="G44" i="3"/>
  <c r="D34" i="8" l="1"/>
  <c r="D34" i="7"/>
  <c r="D35" i="7" s="1"/>
  <c r="D26" i="8"/>
  <c r="G12" i="3"/>
  <c r="D11" i="8"/>
  <c r="H13" i="3"/>
  <c r="H36" i="3" s="1"/>
  <c r="G13" i="3"/>
  <c r="G36" i="3" s="1"/>
  <c r="D12" i="3"/>
  <c r="E36" i="4"/>
  <c r="E37" i="4" s="1"/>
  <c r="D35" i="4"/>
  <c r="E36" i="6"/>
  <c r="E37" i="6" s="1"/>
  <c r="F13" i="3"/>
  <c r="F36" i="3" s="1"/>
  <c r="E36" i="7"/>
  <c r="E37" i="7" s="1"/>
  <c r="G36" i="5"/>
  <c r="G37" i="5" s="1"/>
  <c r="E36" i="8"/>
  <c r="E37" i="8" s="1"/>
  <c r="H7" i="3"/>
  <c r="H12" i="3" s="1"/>
  <c r="D11" i="7"/>
  <c r="D35" i="6"/>
  <c r="F7" i="3"/>
  <c r="F12" i="3" s="1"/>
  <c r="D11" i="6"/>
  <c r="E36" i="3"/>
  <c r="D35" i="5"/>
  <c r="E36" i="5"/>
  <c r="E37" i="5" s="1"/>
  <c r="E7" i="3"/>
  <c r="E12" i="3" s="1"/>
  <c r="D11" i="5"/>
  <c r="H44" i="3"/>
  <c r="G49" i="3"/>
  <c r="G46" i="3"/>
  <c r="G37" i="3" l="1"/>
  <c r="G38" i="3" s="1"/>
  <c r="D35" i="8"/>
  <c r="D36" i="8" s="1"/>
  <c r="D37" i="8" s="1"/>
  <c r="D13" i="3"/>
  <c r="D36" i="3" s="1"/>
  <c r="D37" i="3" s="1"/>
  <c r="H37" i="3"/>
  <c r="H55" i="3" s="1"/>
  <c r="D36" i="7"/>
  <c r="D37" i="7" s="1"/>
  <c r="F37" i="3"/>
  <c r="M38" i="3" s="1"/>
  <c r="F42" i="3" s="1"/>
  <c r="D36" i="6"/>
  <c r="D37" i="6" s="1"/>
  <c r="D36" i="5"/>
  <c r="D37" i="5" s="1"/>
  <c r="E37" i="3"/>
  <c r="D36" i="4"/>
  <c r="D37" i="4" s="1"/>
  <c r="H46" i="3"/>
  <c r="H49" i="3"/>
  <c r="G55" i="3" l="1"/>
  <c r="G57" i="3" s="1"/>
  <c r="N38" i="3"/>
  <c r="G42" i="3" s="1"/>
  <c r="G40" i="3"/>
  <c r="G11" i="3" s="1"/>
  <c r="D38" i="3"/>
  <c r="D55" i="3"/>
  <c r="D57" i="3" s="1"/>
  <c r="K38" i="3"/>
  <c r="D42" i="3" s="1"/>
  <c r="H38" i="3"/>
  <c r="O38" i="3"/>
  <c r="H42" i="3" s="1"/>
  <c r="H40" i="3"/>
  <c r="H11" i="3" s="1"/>
  <c r="H56" i="3"/>
  <c r="H54" i="3"/>
  <c r="H57" i="3"/>
  <c r="H53" i="3"/>
  <c r="F55" i="3"/>
  <c r="F57" i="3" s="1"/>
  <c r="F38" i="3"/>
  <c r="F40" i="3"/>
  <c r="L38" i="3"/>
  <c r="E42" i="3" s="1"/>
  <c r="E38" i="3"/>
  <c r="E11" i="3"/>
  <c r="E55" i="3"/>
  <c r="E57" i="3" s="1"/>
  <c r="G56" i="3" l="1"/>
  <c r="G54" i="3"/>
  <c r="G53" i="3"/>
  <c r="F43" i="3"/>
  <c r="F50" i="3" s="1"/>
  <c r="F11" i="3"/>
  <c r="G43" i="3"/>
  <c r="G50" i="3" s="1"/>
  <c r="G51" i="3" s="1"/>
  <c r="D43" i="3"/>
  <c r="D50" i="3" s="1"/>
  <c r="D51" i="3" s="1"/>
  <c r="D54" i="3"/>
  <c r="D53" i="3"/>
  <c r="D56" i="3"/>
  <c r="E43" i="3"/>
  <c r="E50" i="3" s="1"/>
  <c r="E51" i="3" s="1"/>
  <c r="H43" i="3"/>
  <c r="H50" i="3" s="1"/>
  <c r="H51" i="3" s="1"/>
  <c r="F54" i="3"/>
  <c r="F56" i="3"/>
  <c r="F53" i="3"/>
  <c r="E54" i="3"/>
  <c r="E56" i="3"/>
  <c r="E53" i="3"/>
  <c r="F51" i="3" l="1"/>
</calcChain>
</file>

<file path=xl/comments1.xml><?xml version="1.0" encoding="utf-8"?>
<comments xmlns="http://schemas.openxmlformats.org/spreadsheetml/2006/main">
  <authors>
    <author>作成者</author>
  </authors>
  <commentList>
    <comment ref="H103" authorId="0" shapeId="0">
      <text>
        <r>
          <rPr>
            <b/>
            <sz val="9"/>
            <color indexed="81"/>
            <rFont val="ＭＳ Ｐゴシック"/>
            <family val="3"/>
            <charset val="128"/>
          </rPr>
          <t>軽トラ以外の事業費を見直してください。</t>
        </r>
      </text>
    </comment>
  </commentList>
</comments>
</file>

<file path=xl/comments2.xml><?xml version="1.0" encoding="utf-8"?>
<comments xmlns="http://schemas.openxmlformats.org/spreadsheetml/2006/main">
  <authors>
    <author>作成者</author>
  </authors>
  <commentList>
    <comment ref="A2" authorId="0" shapeId="0">
      <text>
        <r>
          <rPr>
            <b/>
            <sz val="9"/>
            <color indexed="81"/>
            <rFont val="ＭＳ Ｐゴシック"/>
            <family val="3"/>
            <charset val="128"/>
          </rPr>
          <t>農業経営を開始して1年目の和暦を</t>
        </r>
        <r>
          <rPr>
            <b/>
            <u/>
            <sz val="9"/>
            <color indexed="10"/>
            <rFont val="ＭＳ Ｐゴシック"/>
            <family val="3"/>
            <charset val="128"/>
          </rPr>
          <t>“数字のみ”</t>
        </r>
        <r>
          <rPr>
            <b/>
            <sz val="9"/>
            <color indexed="81"/>
            <rFont val="ＭＳ Ｐゴシック"/>
            <family val="3"/>
            <charset val="128"/>
          </rPr>
          <t>記入してください。</t>
        </r>
      </text>
    </comment>
    <comment ref="E4" authorId="0" shapeId="0">
      <text>
        <r>
          <rPr>
            <b/>
            <sz val="9"/>
            <color indexed="81"/>
            <rFont val="ＭＳ Ｐゴシック"/>
            <family val="3"/>
            <charset val="128"/>
          </rPr>
          <t xml:space="preserve">作目あたりの作付面積を記入してください。
</t>
        </r>
      </text>
    </comment>
    <comment ref="B5" authorId="0" shapeId="0">
      <text>
        <r>
          <rPr>
            <b/>
            <sz val="9"/>
            <color indexed="81"/>
            <rFont val="ＭＳ Ｐゴシック"/>
            <family val="3"/>
            <charset val="128"/>
          </rPr>
          <t>出荷される単位をkg、cs(ケース)から選択してください。</t>
        </r>
      </text>
    </comment>
    <comment ref="B6" authorId="0" shapeId="0">
      <text>
        <r>
          <rPr>
            <b/>
            <sz val="9"/>
            <color indexed="81"/>
            <rFont val="ＭＳ Ｐゴシック"/>
            <family val="3"/>
            <charset val="128"/>
          </rPr>
          <t>出荷される単位をkg、cs(ケース)から選択してください。</t>
        </r>
      </text>
    </comment>
    <comment ref="E25" authorId="0" shapeId="0">
      <text>
        <r>
          <rPr>
            <b/>
            <sz val="9"/>
            <color indexed="81"/>
            <rFont val="ＭＳ Ｐゴシック"/>
            <family val="3"/>
            <charset val="128"/>
          </rPr>
          <t>作物ごとに必要な減価償却費を計上してください。</t>
        </r>
      </text>
    </comment>
    <comment ref="G25" authorId="0" shapeId="0">
      <text>
        <r>
          <rPr>
            <b/>
            <sz val="9"/>
            <color indexed="81"/>
            <rFont val="ＭＳ Ｐゴシック"/>
            <family val="3"/>
            <charset val="128"/>
          </rPr>
          <t>作物ごとに必要な減価償却費を計上してください。</t>
        </r>
      </text>
    </comment>
    <comment ref="I25" authorId="0" shapeId="0">
      <text>
        <r>
          <rPr>
            <b/>
            <sz val="9"/>
            <color indexed="81"/>
            <rFont val="ＭＳ Ｐゴシック"/>
            <family val="3"/>
            <charset val="128"/>
          </rPr>
          <t>作物ごとに必要な減価償却費を計上してください。</t>
        </r>
      </text>
    </comment>
    <comment ref="K25" authorId="0" shapeId="0">
      <text>
        <r>
          <rPr>
            <b/>
            <sz val="9"/>
            <color indexed="81"/>
            <rFont val="ＭＳ Ｐゴシック"/>
            <family val="3"/>
            <charset val="128"/>
          </rPr>
          <t>作物ごとに必要な減価償却費を計上してください。</t>
        </r>
      </text>
    </comment>
    <comment ref="M25" authorId="0" shapeId="0">
      <text>
        <r>
          <rPr>
            <b/>
            <sz val="9"/>
            <color indexed="81"/>
            <rFont val="ＭＳ Ｐゴシック"/>
            <family val="3"/>
            <charset val="128"/>
          </rPr>
          <t>作物ごとに必要な減価償却費を計上してください。</t>
        </r>
      </text>
    </comment>
    <comment ref="O25" authorId="0" shapeId="0">
      <text>
        <r>
          <rPr>
            <b/>
            <sz val="9"/>
            <color indexed="81"/>
            <rFont val="ＭＳ Ｐゴシック"/>
            <family val="3"/>
            <charset val="128"/>
          </rPr>
          <t>作物ごとに必要な減価償却費を計上してください。</t>
        </r>
      </text>
    </comment>
    <comment ref="Q25" authorId="0" shapeId="0">
      <text>
        <r>
          <rPr>
            <b/>
            <sz val="9"/>
            <color indexed="81"/>
            <rFont val="ＭＳ Ｐゴシック"/>
            <family val="3"/>
            <charset val="128"/>
          </rPr>
          <t>作物ごとに必要な減価償却費を計上してください。</t>
        </r>
      </text>
    </comment>
  </commentList>
</comments>
</file>

<file path=xl/comments3.xml><?xml version="1.0" encoding="utf-8"?>
<comments xmlns="http://schemas.openxmlformats.org/spreadsheetml/2006/main">
  <authors>
    <author>作成者</author>
  </authors>
  <commentList>
    <comment ref="E4" authorId="0" shapeId="0">
      <text>
        <r>
          <rPr>
            <b/>
            <sz val="9"/>
            <color indexed="81"/>
            <rFont val="ＭＳ Ｐゴシック"/>
            <family val="3"/>
            <charset val="128"/>
          </rPr>
          <t xml:space="preserve">作目あたりの作付面積を記入してください。
</t>
        </r>
      </text>
    </comment>
    <comment ref="B5" authorId="0" shapeId="0">
      <text>
        <r>
          <rPr>
            <b/>
            <sz val="9"/>
            <color indexed="81"/>
            <rFont val="ＭＳ Ｐゴシック"/>
            <family val="3"/>
            <charset val="128"/>
          </rPr>
          <t>出荷される単位をkg、cs(ケース)から選択してください。</t>
        </r>
      </text>
    </comment>
    <comment ref="B6" authorId="0" shapeId="0">
      <text>
        <r>
          <rPr>
            <b/>
            <sz val="9"/>
            <color indexed="81"/>
            <rFont val="ＭＳ Ｐゴシック"/>
            <family val="3"/>
            <charset val="128"/>
          </rPr>
          <t>出荷される単位をkg、cs(ケース)から選択してください。</t>
        </r>
      </text>
    </comment>
    <comment ref="E25" authorId="0" shapeId="0">
      <text>
        <r>
          <rPr>
            <b/>
            <sz val="9"/>
            <color indexed="81"/>
            <rFont val="ＭＳ Ｐゴシック"/>
            <family val="3"/>
            <charset val="128"/>
          </rPr>
          <t>作物ごとに必要な減価償却費を計上してください。</t>
        </r>
      </text>
    </comment>
    <comment ref="G25" authorId="0" shapeId="0">
      <text>
        <r>
          <rPr>
            <b/>
            <sz val="9"/>
            <color indexed="81"/>
            <rFont val="ＭＳ Ｐゴシック"/>
            <family val="3"/>
            <charset val="128"/>
          </rPr>
          <t>作物ごとに必要な減価償却費を計上してください。</t>
        </r>
      </text>
    </comment>
    <comment ref="I25" authorId="0" shapeId="0">
      <text>
        <r>
          <rPr>
            <b/>
            <sz val="9"/>
            <color indexed="81"/>
            <rFont val="ＭＳ Ｐゴシック"/>
            <family val="3"/>
            <charset val="128"/>
          </rPr>
          <t>作物ごとに必要な減価償却費を計上してください。</t>
        </r>
      </text>
    </comment>
    <comment ref="K25" authorId="0" shapeId="0">
      <text>
        <r>
          <rPr>
            <b/>
            <sz val="9"/>
            <color indexed="81"/>
            <rFont val="ＭＳ Ｐゴシック"/>
            <family val="3"/>
            <charset val="128"/>
          </rPr>
          <t>作物ごとに必要な減価償却費を計上してください。</t>
        </r>
      </text>
    </comment>
    <comment ref="M25" authorId="0" shapeId="0">
      <text>
        <r>
          <rPr>
            <b/>
            <sz val="9"/>
            <color indexed="81"/>
            <rFont val="ＭＳ Ｐゴシック"/>
            <family val="3"/>
            <charset val="128"/>
          </rPr>
          <t>作物ごとに必要な減価償却費を計上してください。</t>
        </r>
      </text>
    </comment>
    <comment ref="O25" authorId="0" shapeId="0">
      <text>
        <r>
          <rPr>
            <b/>
            <sz val="9"/>
            <color indexed="81"/>
            <rFont val="ＭＳ Ｐゴシック"/>
            <family val="3"/>
            <charset val="128"/>
          </rPr>
          <t>作物ごとに必要な減価償却費を計上してください。</t>
        </r>
      </text>
    </comment>
    <comment ref="Q25" authorId="0" shapeId="0">
      <text>
        <r>
          <rPr>
            <b/>
            <sz val="9"/>
            <color indexed="81"/>
            <rFont val="ＭＳ Ｐゴシック"/>
            <family val="3"/>
            <charset val="128"/>
          </rPr>
          <t>作物ごとに必要な減価償却費を計上してください。</t>
        </r>
      </text>
    </comment>
  </commentList>
</comments>
</file>

<file path=xl/comments4.xml><?xml version="1.0" encoding="utf-8"?>
<comments xmlns="http://schemas.openxmlformats.org/spreadsheetml/2006/main">
  <authors>
    <author>作成者</author>
  </authors>
  <commentList>
    <comment ref="E4" authorId="0" shapeId="0">
      <text>
        <r>
          <rPr>
            <b/>
            <sz val="9"/>
            <color indexed="81"/>
            <rFont val="ＭＳ Ｐゴシック"/>
            <family val="3"/>
            <charset val="128"/>
          </rPr>
          <t xml:space="preserve">作目あたりの作付面積を記入してください。
</t>
        </r>
      </text>
    </comment>
    <comment ref="B5" authorId="0" shapeId="0">
      <text>
        <r>
          <rPr>
            <b/>
            <sz val="9"/>
            <color indexed="81"/>
            <rFont val="ＭＳ Ｐゴシック"/>
            <family val="3"/>
            <charset val="128"/>
          </rPr>
          <t>出荷される単位をkg、cs(ケース)から選択してください。</t>
        </r>
      </text>
    </comment>
    <comment ref="B6" authorId="0" shapeId="0">
      <text>
        <r>
          <rPr>
            <b/>
            <sz val="9"/>
            <color indexed="81"/>
            <rFont val="ＭＳ Ｐゴシック"/>
            <family val="3"/>
            <charset val="128"/>
          </rPr>
          <t>出荷される単位をkg、cs(ケース)から選択してください。</t>
        </r>
      </text>
    </comment>
    <comment ref="E25" authorId="0" shapeId="0">
      <text>
        <r>
          <rPr>
            <b/>
            <sz val="9"/>
            <color indexed="81"/>
            <rFont val="ＭＳ Ｐゴシック"/>
            <family val="3"/>
            <charset val="128"/>
          </rPr>
          <t>作物ごとに必要な減価償却費を計上してください。</t>
        </r>
      </text>
    </comment>
    <comment ref="G25" authorId="0" shapeId="0">
      <text>
        <r>
          <rPr>
            <b/>
            <sz val="9"/>
            <color indexed="81"/>
            <rFont val="ＭＳ Ｐゴシック"/>
            <family val="3"/>
            <charset val="128"/>
          </rPr>
          <t>作物ごとに必要な減価償却費を計上してください。</t>
        </r>
      </text>
    </comment>
    <comment ref="I25" authorId="0" shapeId="0">
      <text>
        <r>
          <rPr>
            <b/>
            <sz val="9"/>
            <color indexed="81"/>
            <rFont val="ＭＳ Ｐゴシック"/>
            <family val="3"/>
            <charset val="128"/>
          </rPr>
          <t>作物ごとに必要な減価償却費を計上してください。</t>
        </r>
      </text>
    </comment>
    <comment ref="K25" authorId="0" shapeId="0">
      <text>
        <r>
          <rPr>
            <b/>
            <sz val="9"/>
            <color indexed="81"/>
            <rFont val="ＭＳ Ｐゴシック"/>
            <family val="3"/>
            <charset val="128"/>
          </rPr>
          <t>作物ごとに必要な減価償却費を計上してください。</t>
        </r>
      </text>
    </comment>
    <comment ref="M25" authorId="0" shapeId="0">
      <text>
        <r>
          <rPr>
            <b/>
            <sz val="9"/>
            <color indexed="81"/>
            <rFont val="ＭＳ Ｐゴシック"/>
            <family val="3"/>
            <charset val="128"/>
          </rPr>
          <t>作物ごとに必要な減価償却費を計上してください。</t>
        </r>
      </text>
    </comment>
    <comment ref="O25" authorId="0" shapeId="0">
      <text>
        <r>
          <rPr>
            <b/>
            <sz val="9"/>
            <color indexed="81"/>
            <rFont val="ＭＳ Ｐゴシック"/>
            <family val="3"/>
            <charset val="128"/>
          </rPr>
          <t>作物ごとに必要な減価償却費を計上してください。</t>
        </r>
      </text>
    </comment>
    <comment ref="Q25" authorId="0" shapeId="0">
      <text>
        <r>
          <rPr>
            <b/>
            <sz val="9"/>
            <color indexed="81"/>
            <rFont val="ＭＳ Ｐゴシック"/>
            <family val="3"/>
            <charset val="128"/>
          </rPr>
          <t>作物ごとに必要な減価償却費を計上してください。</t>
        </r>
      </text>
    </comment>
  </commentList>
</comments>
</file>

<file path=xl/comments5.xml><?xml version="1.0" encoding="utf-8"?>
<comments xmlns="http://schemas.openxmlformats.org/spreadsheetml/2006/main">
  <authors>
    <author>作成者</author>
  </authors>
  <commentList>
    <comment ref="E4" authorId="0" shapeId="0">
      <text>
        <r>
          <rPr>
            <b/>
            <sz val="9"/>
            <color indexed="81"/>
            <rFont val="ＭＳ Ｐゴシック"/>
            <family val="3"/>
            <charset val="128"/>
          </rPr>
          <t xml:space="preserve">作目あたりの作付面積を記入してください。
</t>
        </r>
      </text>
    </comment>
    <comment ref="G4" authorId="0" shapeId="0">
      <text>
        <r>
          <rPr>
            <b/>
            <sz val="9"/>
            <color indexed="81"/>
            <rFont val="ＭＳ Ｐゴシック"/>
            <family val="3"/>
            <charset val="128"/>
          </rPr>
          <t xml:space="preserve">作目あたりの作付面積を記入してください。
</t>
        </r>
      </text>
    </comment>
    <comment ref="B5" authorId="0" shapeId="0">
      <text>
        <r>
          <rPr>
            <b/>
            <sz val="9"/>
            <color indexed="81"/>
            <rFont val="ＭＳ Ｐゴシック"/>
            <family val="3"/>
            <charset val="128"/>
          </rPr>
          <t>出荷される単位をkg、cs(ケース)から選択してください。</t>
        </r>
      </text>
    </comment>
    <comment ref="B6" authorId="0" shapeId="0">
      <text>
        <r>
          <rPr>
            <b/>
            <sz val="9"/>
            <color indexed="81"/>
            <rFont val="ＭＳ Ｐゴシック"/>
            <family val="3"/>
            <charset val="128"/>
          </rPr>
          <t>出荷される単位をkg、cs(ケース)から選択してください。</t>
        </r>
      </text>
    </comment>
    <comment ref="E25" authorId="0" shapeId="0">
      <text>
        <r>
          <rPr>
            <b/>
            <sz val="9"/>
            <color indexed="81"/>
            <rFont val="ＭＳ Ｐゴシック"/>
            <family val="3"/>
            <charset val="128"/>
          </rPr>
          <t>作物ごとに必要な減価償却費を計上してください。</t>
        </r>
      </text>
    </comment>
    <comment ref="G25" authorId="0" shapeId="0">
      <text>
        <r>
          <rPr>
            <b/>
            <sz val="9"/>
            <color indexed="81"/>
            <rFont val="ＭＳ Ｐゴシック"/>
            <family val="3"/>
            <charset val="128"/>
          </rPr>
          <t>作物ごとに必要な減価償却費を計上してください。</t>
        </r>
      </text>
    </comment>
    <comment ref="I25" authorId="0" shapeId="0">
      <text>
        <r>
          <rPr>
            <b/>
            <sz val="9"/>
            <color indexed="81"/>
            <rFont val="ＭＳ Ｐゴシック"/>
            <family val="3"/>
            <charset val="128"/>
          </rPr>
          <t>作物ごとに必要な減価償却費を計上してください。</t>
        </r>
      </text>
    </comment>
    <comment ref="K25" authorId="0" shapeId="0">
      <text>
        <r>
          <rPr>
            <b/>
            <sz val="9"/>
            <color indexed="81"/>
            <rFont val="ＭＳ Ｐゴシック"/>
            <family val="3"/>
            <charset val="128"/>
          </rPr>
          <t>作物ごとに必要な減価償却費を計上してください。</t>
        </r>
      </text>
    </comment>
    <comment ref="M25" authorId="0" shapeId="0">
      <text>
        <r>
          <rPr>
            <b/>
            <sz val="9"/>
            <color indexed="81"/>
            <rFont val="ＭＳ Ｐゴシック"/>
            <family val="3"/>
            <charset val="128"/>
          </rPr>
          <t>作物ごとに必要な減価償却費を計上してください。</t>
        </r>
      </text>
    </comment>
    <comment ref="O25" authorId="0" shapeId="0">
      <text>
        <r>
          <rPr>
            <b/>
            <sz val="9"/>
            <color indexed="81"/>
            <rFont val="ＭＳ Ｐゴシック"/>
            <family val="3"/>
            <charset val="128"/>
          </rPr>
          <t>作物ごとに必要な減価償却費を計上してください。</t>
        </r>
      </text>
    </comment>
    <comment ref="Q25" authorId="0" shapeId="0">
      <text>
        <r>
          <rPr>
            <b/>
            <sz val="9"/>
            <color indexed="81"/>
            <rFont val="ＭＳ Ｐゴシック"/>
            <family val="3"/>
            <charset val="128"/>
          </rPr>
          <t>作物ごとに必要な減価償却費を計上してください。</t>
        </r>
      </text>
    </comment>
  </commentList>
</comments>
</file>

<file path=xl/comments6.xml><?xml version="1.0" encoding="utf-8"?>
<comments xmlns="http://schemas.openxmlformats.org/spreadsheetml/2006/main">
  <authors>
    <author>作成者</author>
  </authors>
  <commentList>
    <comment ref="E4" authorId="0" shapeId="0">
      <text>
        <r>
          <rPr>
            <b/>
            <sz val="9"/>
            <color indexed="81"/>
            <rFont val="ＭＳ Ｐゴシック"/>
            <family val="3"/>
            <charset val="128"/>
          </rPr>
          <t xml:space="preserve">作目あたりの作付面積を記入してください。
</t>
        </r>
      </text>
    </comment>
    <comment ref="B5" authorId="0" shapeId="0">
      <text>
        <r>
          <rPr>
            <b/>
            <sz val="9"/>
            <color indexed="81"/>
            <rFont val="ＭＳ Ｐゴシック"/>
            <family val="3"/>
            <charset val="128"/>
          </rPr>
          <t>出荷される単位をkg、cs(ケース)から選択してください。</t>
        </r>
      </text>
    </comment>
    <comment ref="B6" authorId="0" shapeId="0">
      <text>
        <r>
          <rPr>
            <b/>
            <sz val="9"/>
            <color indexed="81"/>
            <rFont val="ＭＳ Ｐゴシック"/>
            <family val="3"/>
            <charset val="128"/>
          </rPr>
          <t>出荷される単位をkg、cs(ケース)から選択してください。</t>
        </r>
      </text>
    </comment>
    <comment ref="E25" authorId="0" shapeId="0">
      <text>
        <r>
          <rPr>
            <b/>
            <sz val="9"/>
            <color indexed="81"/>
            <rFont val="ＭＳ Ｐゴシック"/>
            <family val="3"/>
            <charset val="128"/>
          </rPr>
          <t>作物ごとに必要な減価償却費を計上してください。</t>
        </r>
      </text>
    </comment>
    <comment ref="G25" authorId="0" shapeId="0">
      <text>
        <r>
          <rPr>
            <b/>
            <sz val="9"/>
            <color indexed="81"/>
            <rFont val="ＭＳ Ｐゴシック"/>
            <family val="3"/>
            <charset val="128"/>
          </rPr>
          <t>作物ごとに必要な減価償却費を計上してください。</t>
        </r>
      </text>
    </comment>
    <comment ref="I25" authorId="0" shapeId="0">
      <text>
        <r>
          <rPr>
            <b/>
            <sz val="9"/>
            <color indexed="81"/>
            <rFont val="ＭＳ Ｐゴシック"/>
            <family val="3"/>
            <charset val="128"/>
          </rPr>
          <t>作物ごとに必要な減価償却費を計上してください。</t>
        </r>
      </text>
    </comment>
    <comment ref="K25" authorId="0" shapeId="0">
      <text>
        <r>
          <rPr>
            <b/>
            <sz val="9"/>
            <color indexed="81"/>
            <rFont val="ＭＳ Ｐゴシック"/>
            <family val="3"/>
            <charset val="128"/>
          </rPr>
          <t>作物ごとに必要な減価償却費を計上してください。</t>
        </r>
      </text>
    </comment>
    <comment ref="M25" authorId="0" shapeId="0">
      <text>
        <r>
          <rPr>
            <b/>
            <sz val="9"/>
            <color indexed="81"/>
            <rFont val="ＭＳ Ｐゴシック"/>
            <family val="3"/>
            <charset val="128"/>
          </rPr>
          <t>作物ごとに必要な減価償却費を計上してください。</t>
        </r>
      </text>
    </comment>
    <comment ref="O25" authorId="0" shapeId="0">
      <text>
        <r>
          <rPr>
            <b/>
            <sz val="9"/>
            <color indexed="81"/>
            <rFont val="ＭＳ Ｐゴシック"/>
            <family val="3"/>
            <charset val="128"/>
          </rPr>
          <t>作物ごとに必要な減価償却費を計上してください。</t>
        </r>
      </text>
    </comment>
    <comment ref="Q25" authorId="0" shapeId="0">
      <text>
        <r>
          <rPr>
            <b/>
            <sz val="9"/>
            <color indexed="81"/>
            <rFont val="ＭＳ Ｐゴシック"/>
            <family val="3"/>
            <charset val="128"/>
          </rPr>
          <t>作物ごとに必要な減価償却費を計上してください。</t>
        </r>
      </text>
    </comment>
  </commentList>
</comments>
</file>

<file path=xl/sharedStrings.xml><?xml version="1.0" encoding="utf-8"?>
<sst xmlns="http://schemas.openxmlformats.org/spreadsheetml/2006/main" count="1034" uniqueCount="402">
  <si>
    <t>青年等就農計画認定申請書</t>
  </si>
  <si>
    <t>　（あて先）さいたま市長</t>
  </si>
  <si>
    <t>青　年　等　就　農　計　画</t>
  </si>
  <si>
    <t xml:space="preserve"> □親（三親等以内の親族を含む。以下同じ。）の農業経営とは別に</t>
  </si>
  <si>
    <t>新たな部門を開始</t>
  </si>
  <si>
    <t>目標とする営農類型</t>
  </si>
  <si>
    <t>（備考の営農類型</t>
  </si>
  <si>
    <t>　の中から選択）</t>
  </si>
  <si>
    <t>（年間農業所得及び年間労働時間の現状及び目標）</t>
  </si>
  <si>
    <t>　農業経営の規模に関する目標</t>
  </si>
  <si>
    <t xml:space="preserve"> 経営面積合計</t>
  </si>
  <si>
    <t>地目</t>
  </si>
  <si>
    <t>所有地</t>
  </si>
  <si>
    <t>借入地</t>
  </si>
  <si>
    <t>特定作業受託</t>
  </si>
  <si>
    <t>作目</t>
  </si>
  <si>
    <t>農畜産物の加工・販売その他の関連・附帯事業</t>
  </si>
  <si>
    <t>生産方式に関する目標</t>
  </si>
  <si>
    <t xml:space="preserve"> 機械・施設名</t>
  </si>
  <si>
    <t>型式、性能、規模等及びその台数</t>
  </si>
  <si>
    <t>　　　農業経営の構成</t>
  </si>
  <si>
    <t>氏　　名</t>
  </si>
  <si>
    <t>（法人経営にあっては役員の氏名）</t>
  </si>
  <si>
    <t>雇用者</t>
  </si>
  <si>
    <t>常時雇（年間）</t>
  </si>
  <si>
    <t>臨時雇（年間）</t>
  </si>
  <si>
    <t>○ 農業経営基盤強化促進法第４条第２項第２号に掲げる者及び法人の役員（同号に掲げる者に</t>
  </si>
  <si>
    <t xml:space="preserve"> 限る。）が有する知識及び技能に関する事項</t>
  </si>
  <si>
    <r>
      <t>　</t>
    </r>
    <r>
      <rPr>
        <sz val="11"/>
        <color rgb="FF000000"/>
        <rFont val="ＭＳ 明朝"/>
        <family val="1"/>
        <charset val="128"/>
      </rPr>
      <t xml:space="preserve"> 上記の住所</t>
    </r>
  </si>
  <si>
    <t>　 退職年月日</t>
  </si>
  <si>
    <t>（参考）技術・知識の習得状況</t>
  </si>
  <si>
    <t xml:space="preserve">   　専攻・営農部門</t>
  </si>
  <si>
    <t xml:space="preserve">           　年　　　月　～　　　年　　　月</t>
  </si>
  <si>
    <t xml:space="preserve">  注：研修カリキュラム等を添付すること。</t>
  </si>
  <si>
    <t>認定市町村名</t>
  </si>
  <si>
    <t>認定年月日</t>
  </si>
  <si>
    <t>備考</t>
  </si>
  <si>
    <t>（備考）</t>
  </si>
  <si>
    <t>３　氏名又は代表者の氏名を自署する場合においては、押印を省略することができる。</t>
  </si>
  <si>
    <t>４　就農時の就農地等</t>
  </si>
  <si>
    <t>　イ  「農業経営開始日」欄には、農業経営を開始した年月日を記入する。この場合、農業経営を開始した時期を証明する書類を添付するものとする。また、農業経営を開始する予定日の場合は、年月日の後に（予定）と記載する。</t>
  </si>
  <si>
    <t>　ウ　「就農形態」欄には、該当する就農形態の□内にレ印を付す。親（三親等以内の親族を含む。以下同じ。）の農業経営を継承する場合は、継承する農業経営での従事期間を記入する。</t>
  </si>
  <si>
    <t xml:space="preserve"> 　（ア）「新たに農業経営を開始」は、親が農業経営を行っていない者が、新たに農業経営を開始する場合とする。</t>
  </si>
  <si>
    <t xml:space="preserve"> 　（イ）「親の農業経営とは別に新たな部門を開始」は、親の農業経営に従事していた者等が、親の農業経営部門とは別の部門で新たに農業経営を開始する場合とする。</t>
  </si>
  <si>
    <t>　エ　「目標とする営農類型」欄には、別記の営農類型の中から該当する営農類型を記載する。該当する営農類型がない場合は、その他（○○）として、その他の営農類型名を○○に記載する。</t>
  </si>
  <si>
    <t>　オ　「将来の農業経営の構想」欄には、計画作成時において構想している将来（経営開始後おおむね５年後）の農業経営の概要を記載する。</t>
  </si>
  <si>
    <t xml:space="preserve">  カ　なお、当欄以下の「現状」欄は、初年度の場合は１年間の見込みを記載し、既に経営を開始している場合は計画作成時点の前年の状況を記載する。「目標」欄は、経営開始後おおむね５年後に達成すべき農業経営の目標について記載する。</t>
  </si>
  <si>
    <t>５　「農業経営の規模に関する目標」欄には、次の事項を記載する。</t>
  </si>
  <si>
    <t>　イ　この場合、申請者が、当該農地について、主な基幹作業を受託し、かつ、アの（1）及び（2）の要件を満たすことを証する書面を添付するものとする。</t>
  </si>
  <si>
    <t>　ウ  「作業受託」欄に、「特定作業受託」欄に記載した作業受託以外の作業受託について、作目別、基幹作業別に、作業受託面積を記載するとともに、「換算後」欄に「作業受託面積÷作業数」により換算した面積を記載する。</t>
  </si>
  <si>
    <t>　エ  「農畜産物の加工・販売その他の関連・附帯事業」欄には、農業経営に関連・附帯する事業として、（1）農畜産物を原料又は材料として使用して行う製造又は加工、（2）農畜産物の貯蔵、運搬又は販売、（3）農業生産に必要な資材の製造等について記載する。</t>
  </si>
  <si>
    <t>６　「生産方式に関する目標」欄には、機械・施設の型式、性能、規模ごとに台数を記載するとともに、リース、レンタル、共同利用等による場合は、その旨を記載する。</t>
  </si>
  <si>
    <t>７　「経営管理に関する目標」欄には、簿記記帳、経営内役割分担等の経営管理に関する目標を記載する。</t>
  </si>
  <si>
    <t>８　「農業従事の態様等に関する目標」欄には、休日制の導入、ヘルパー制度活用による労働負担の軽減等について記載する。なお、家族経営協定を締結している場合には、その旨と当該協定に基づく家族間の役割分担等の内容を記載する。</t>
  </si>
  <si>
    <t>９　「目標を達成するために必要な措置」欄には、「将来の農業経営の構想」、「農業経営の規模に関する目標」、「生産方式に関する目標」、「経営管理に関する目標」及び「農業従事の態様等に関する目標」に掲げた目標を達成するために必要な施設の設置、機械の購入、その他のリース農場の利用、農用地の購入・賃借等の措置を行うのに必要な資金を記載する。</t>
  </si>
  <si>
    <t>10  「農業経営の構成」欄には、農業経営に携わる者の担当業務及び年間農業従事日数等について、その現状及び現在想定し得る範囲での見通しを記載するものとする。この場合、現在は農業経営に携わっているが５年後は離農する見込みの者及び現在は就農していないが５年後は経営に参画する見込みの者についても記載する。</t>
  </si>
  <si>
    <t>　ア  「氏名（法人経営にあっては役員の氏名）」欄に、代表者以外の者にあっては、家族農業経営の場合には農業経営に携わる者の氏名を、法人経営の場合には役員の氏名を記載する。</t>
  </si>
  <si>
    <t>　イ  「代表者との続柄（法人経営にあっては役職）」欄に、代表者にあってはその旨を記載し、家族農業経営の場合には代表者を基準とした続柄を、法人経営の場合には役職を、それぞれ記載する。</t>
  </si>
  <si>
    <t>　ウ  年間農業従事日数は、１日８時間として計算し、毎日１時間ずつ働いた場合には、８日で１日と換算する。</t>
  </si>
  <si>
    <t>12　「（参考）技術・知識の習得状況」欄には、次の事項に関して過去に実施した内容を記載する。</t>
  </si>
  <si>
    <t>　ア　農業高校、農業者研修教育施設（道府県農業大学校）、民間研修教育施設、先進農家等における教育・研修を記載する。</t>
  </si>
  <si>
    <t>　イ　先進農家等における研修については、「研修先等の名称」欄に、研修先の農業法人等名を記載する。</t>
  </si>
  <si>
    <t>　ウ　上記以外に実践的な技術・知識を習得している場合は、「研修内容等」の欄にその内容を記載する（他の欄は記載不要）。</t>
  </si>
  <si>
    <t>別記</t>
  </si>
  <si>
    <t>（備考の４のエ「目標とする営農類型」は、以下の営農類型から選択すること。）</t>
  </si>
  <si>
    <t>１　単一経営（農産物販売金額１位の部門の販売金額が、農産物総販売金額の80％以上を占める場合）の営農類型（例：露地野菜）</t>
  </si>
  <si>
    <t>　　水稲、麦類、雑穀、いも類、豆類、工芸農作物、露地野菜、施設野菜、露地果樹、施設果樹、露地花き・花木、施設花き・花木、乳用牛、肉用牛、養豚、養鶏</t>
  </si>
  <si>
    <t>２　複合経営（農産物販売金額１位の部門が水稲であって、水稲の販売金額が、農産物総販売金額の80％に満たない場合）の営農類型（例（２位の部門が麦類の場合）：水稲＋麦類）</t>
  </si>
  <si>
    <t>　　水稲＋（麦類、雑穀、いも類、豆類、工芸農作物、露地野菜、施設野菜、露地果樹、施設果樹、露地花き・花木、施設花き・花木、乳用牛、肉用牛、養豚、養鶏）</t>
  </si>
  <si>
    <t>３　１及び２に該当しない場合は、その他（○○）として記載する。（例１：その他（きのこ菌床栽培）、例２（農産物販売金額１位の部門が施設野菜、２位の部門が麦類の場合）：その他（施設野菜＋麦類））</t>
  </si>
  <si>
    <t>氏名</t>
    <phoneticPr fontId="6"/>
  </si>
  <si>
    <t>申請者住所</t>
    <phoneticPr fontId="6"/>
  </si>
  <si>
    <t>　　　　　　　　　　　　　　　　　　　　　　</t>
    <phoneticPr fontId="6"/>
  </si>
  <si>
    <t>＜法人設立年月日　　　年　　月　　日設立＞</t>
    <phoneticPr fontId="6"/>
  </si>
  <si>
    <t xml:space="preserve"> 就 農 地</t>
    <phoneticPr fontId="6"/>
  </si>
  <si>
    <t>就農形態</t>
    <phoneticPr fontId="6"/>
  </si>
  <si>
    <t xml:space="preserve">       　 継承する経営での従事期間　　　　年　　か月</t>
    <phoneticPr fontId="6"/>
  </si>
  <si>
    <t>将来の農業</t>
    <phoneticPr fontId="6"/>
  </si>
  <si>
    <t>経営の構想</t>
    <phoneticPr fontId="6"/>
  </si>
  <si>
    <t>現状</t>
    <phoneticPr fontId="6"/>
  </si>
  <si>
    <t>年間農業所得</t>
    <phoneticPr fontId="6"/>
  </si>
  <si>
    <t>現状</t>
    <phoneticPr fontId="6"/>
  </si>
  <si>
    <t>年間労働時間</t>
    <phoneticPr fontId="6"/>
  </si>
  <si>
    <t>（該当する形態にレ</t>
    <phoneticPr fontId="6"/>
  </si>
  <si>
    <t xml:space="preserve">   印）</t>
    <phoneticPr fontId="6"/>
  </si>
  <si>
    <t>作目・部門名</t>
    <rPh sb="0" eb="2">
      <t>サクモク</t>
    </rPh>
    <rPh sb="3" eb="5">
      <t>ブモン</t>
    </rPh>
    <rPh sb="5" eb="6">
      <t>メイ</t>
    </rPh>
    <phoneticPr fontId="6"/>
  </si>
  <si>
    <t>現状</t>
    <rPh sb="0" eb="2">
      <t>ゲンジョウ</t>
    </rPh>
    <phoneticPr fontId="6"/>
  </si>
  <si>
    <t>作付面積</t>
    <rPh sb="0" eb="2">
      <t>サクツケ</t>
    </rPh>
    <rPh sb="2" eb="4">
      <t>メンセキ</t>
    </rPh>
    <phoneticPr fontId="6"/>
  </si>
  <si>
    <t>飼養頭数</t>
    <rPh sb="0" eb="2">
      <t>シヨウ</t>
    </rPh>
    <rPh sb="2" eb="4">
      <t>トウスウ</t>
    </rPh>
    <phoneticPr fontId="6"/>
  </si>
  <si>
    <t>生産量</t>
    <rPh sb="0" eb="2">
      <t>セイサン</t>
    </rPh>
    <rPh sb="2" eb="3">
      <t>リョウ</t>
    </rPh>
    <phoneticPr fontId="6"/>
  </si>
  <si>
    <t>所在地</t>
    <phoneticPr fontId="6"/>
  </si>
  <si>
    <t>(市町村名)</t>
    <phoneticPr fontId="6"/>
  </si>
  <si>
    <t>作業</t>
    <rPh sb="0" eb="2">
      <t>サギョウ</t>
    </rPh>
    <phoneticPr fontId="6"/>
  </si>
  <si>
    <t>作業受託面積</t>
    <rPh sb="0" eb="2">
      <t>サギョウ</t>
    </rPh>
    <rPh sb="2" eb="4">
      <t>ジュタク</t>
    </rPh>
    <rPh sb="4" eb="6">
      <t>メンセキ</t>
    </rPh>
    <phoneticPr fontId="6"/>
  </si>
  <si>
    <t>現状</t>
    <phoneticPr fontId="6"/>
  </si>
  <si>
    <t>現状</t>
    <phoneticPr fontId="6"/>
  </si>
  <si>
    <t>作業受託</t>
    <rPh sb="0" eb="2">
      <t>サギョウ</t>
    </rPh>
    <rPh sb="2" eb="4">
      <t>ジュタク</t>
    </rPh>
    <phoneticPr fontId="6"/>
  </si>
  <si>
    <t>区分</t>
    <phoneticPr fontId="6"/>
  </si>
  <si>
    <t>単純計</t>
    <rPh sb="0" eb="2">
      <t>タンジュン</t>
    </rPh>
    <rPh sb="2" eb="3">
      <t>ケイ</t>
    </rPh>
    <phoneticPr fontId="6"/>
  </si>
  <si>
    <t>換算後</t>
    <rPh sb="0" eb="2">
      <t>カンサン</t>
    </rPh>
    <rPh sb="2" eb="3">
      <t>ゴ</t>
    </rPh>
    <phoneticPr fontId="6"/>
  </si>
  <si>
    <t>事業名</t>
    <rPh sb="0" eb="2">
      <t>ジギョウ</t>
    </rPh>
    <rPh sb="2" eb="3">
      <t>メイ</t>
    </rPh>
    <phoneticPr fontId="6"/>
  </si>
  <si>
    <t>内容</t>
    <rPh sb="0" eb="2">
      <t>ナイヨウ</t>
    </rPh>
    <phoneticPr fontId="6"/>
  </si>
  <si>
    <t>経営管理に</t>
    <phoneticPr fontId="6"/>
  </si>
  <si>
    <t>関する目標</t>
    <phoneticPr fontId="6"/>
  </si>
  <si>
    <t>農業従事の態様</t>
    <phoneticPr fontId="6"/>
  </si>
  <si>
    <t>等に関する目標</t>
    <phoneticPr fontId="6"/>
  </si>
  <si>
    <t>事業内容</t>
    <phoneticPr fontId="6"/>
  </si>
  <si>
    <t>（施設の設置・</t>
    <phoneticPr fontId="6"/>
  </si>
  <si>
    <t xml:space="preserve"> 機械の購入等）</t>
    <phoneticPr fontId="6"/>
  </si>
  <si>
    <t xml:space="preserve"> 規模・構造等</t>
    <phoneticPr fontId="6"/>
  </si>
  <si>
    <t>実施時期</t>
    <phoneticPr fontId="6"/>
  </si>
  <si>
    <t>事業費　　</t>
    <rPh sb="0" eb="2">
      <t>ジギョウ</t>
    </rPh>
    <rPh sb="2" eb="3">
      <t>ヒ</t>
    </rPh>
    <phoneticPr fontId="6"/>
  </si>
  <si>
    <t>資金名等</t>
    <rPh sb="0" eb="2">
      <t>シキン</t>
    </rPh>
    <rPh sb="2" eb="3">
      <t>メイ</t>
    </rPh>
    <rPh sb="3" eb="4">
      <t>トウ</t>
    </rPh>
    <phoneticPr fontId="6"/>
  </si>
  <si>
    <t>目標を達成するために必要な措置</t>
    <phoneticPr fontId="6"/>
  </si>
  <si>
    <t>年齢</t>
    <rPh sb="0" eb="2">
      <t>ネンレイ</t>
    </rPh>
    <phoneticPr fontId="6"/>
  </si>
  <si>
    <t>（法人経営にあ
っては役職）</t>
    <phoneticPr fontId="6"/>
  </si>
  <si>
    <t>代表者との続柄</t>
    <phoneticPr fontId="6"/>
  </si>
  <si>
    <t>見通し</t>
    <rPh sb="0" eb="2">
      <t>ミトオ</t>
    </rPh>
    <phoneticPr fontId="6"/>
  </si>
  <si>
    <t>担当業務</t>
    <rPh sb="0" eb="2">
      <t>タントウ</t>
    </rPh>
    <rPh sb="2" eb="4">
      <t>ギョウム</t>
    </rPh>
    <phoneticPr fontId="6"/>
  </si>
  <si>
    <t>年間農業
従事日数
（日）</t>
    <rPh sb="0" eb="2">
      <t>ネンカン</t>
    </rPh>
    <rPh sb="2" eb="4">
      <t>ノウギョウ</t>
    </rPh>
    <rPh sb="5" eb="7">
      <t>ジュウジ</t>
    </rPh>
    <rPh sb="7" eb="9">
      <t>ニッスウ</t>
    </rPh>
    <rPh sb="11" eb="12">
      <t>ニチ</t>
    </rPh>
    <phoneticPr fontId="6"/>
  </si>
  <si>
    <t>実人数</t>
    <rPh sb="0" eb="1">
      <t>ジツ</t>
    </rPh>
    <rPh sb="1" eb="3">
      <t>ニンズウ</t>
    </rPh>
    <phoneticPr fontId="6"/>
  </si>
  <si>
    <t>延べ人数</t>
    <rPh sb="0" eb="1">
      <t>ノ</t>
    </rPh>
    <rPh sb="2" eb="4">
      <t>ニンズウ</t>
    </rPh>
    <phoneticPr fontId="6"/>
  </si>
  <si>
    <r>
      <t xml:space="preserve">  </t>
    </r>
    <r>
      <rPr>
        <sz val="11"/>
        <color rgb="FF000000"/>
        <rFont val="ＭＳ 明朝"/>
        <family val="1"/>
        <charset val="128"/>
      </rPr>
      <t>注：法人の場合は、役員（農業経営基盤強化促進法第４条第２項第２号に掲げる者に限る。）</t>
    </r>
    <phoneticPr fontId="6"/>
  </si>
  <si>
    <t>　　　ごとに作成すること。</t>
    <phoneticPr fontId="6"/>
  </si>
  <si>
    <t>　 　 法人の場合は、役員（農業経営基盤強化促進法第４条第２項第１号及び第２号に掲げる者に</t>
    <phoneticPr fontId="6"/>
  </si>
  <si>
    <t>限る。）ごとに作成すること。</t>
    <phoneticPr fontId="6"/>
  </si>
  <si>
    <t>１　法人経営にあっては、申請者の氏名欄に法人名及び代表者氏名を、生年月日欄に</t>
    <phoneticPr fontId="6"/>
  </si>
  <si>
    <t>２  夫婦等が共同で一の青年等就農計画の認定を申請する場合には、申請者欄者に帰属</t>
    <phoneticPr fontId="6"/>
  </si>
  <si>
    <t>　　法人設立年月日を記載する。</t>
    <phoneticPr fontId="6"/>
  </si>
  <si>
    <t>　とが明確化されている家族経営協定等の取決めの写しを添付するものとする。</t>
    <phoneticPr fontId="6"/>
  </si>
  <si>
    <t>　すること及び農業経営に関する基本的事項について共同申請者の合意により決定するこ</t>
    <phoneticPr fontId="6"/>
  </si>
  <si>
    <t xml:space="preserve">  ア  「就農地」欄には、就農地の市町村名を記載する。また、就農予定地の場合は、市町村名の後に（予定）と記載する。</t>
    <phoneticPr fontId="6"/>
  </si>
  <si>
    <t>11　「農業経営基盤強化促進法第４条第２項第２号に掲げる者及び法人の役員（同号に掲げる者に限る。）が有する知識及び技能に関する事項」を記載する場合には、経歴に掲げた職務内容で得た知識及び技能で農業経営に活用できるものについて記載する。</t>
    <phoneticPr fontId="6"/>
  </si>
  <si>
    <t xml:space="preserve">   （ウ）「親の農業経営を継承」は、親が農業経営を行っており、申請者が新たに農業経営を開始する際に、親の農業経営の全体を継承する場合は「全体」を選択し、親の農業経営の一部を継承する場合は「一部」を選択する。また、親の農業経営を継承する以前に親の農業経営に従事していた期間を記載する。</t>
    <phoneticPr fontId="6"/>
  </si>
  <si>
    <t>　ア　「特定作業受託」欄に、作目別に、主な基幹作業（水稲にあっては、耕起・代かき、田植え、収穫・脱穀、麦及び大豆にあっては耕起・整地、播種、収穫、その他の作目にあってはこれらに準ずる農作業をいう。以下同じ。）を受託する農地（（1）申請者が当該農地に係る収穫物についての販売委託を引き受けることにより販売名義を有し、かつ、（2）当該販売委託を引き受けた農産物に係る販売収入の処分権を有するものに限る。）の作業受託面積及び生産量を記載する。</t>
    <phoneticPr fontId="6"/>
  </si>
  <si>
    <t>職務内容</t>
    <phoneticPr fontId="6"/>
  </si>
  <si>
    <t>経歴</t>
    <rPh sb="0" eb="2">
      <t>ケイレキ</t>
    </rPh>
    <phoneticPr fontId="6"/>
  </si>
  <si>
    <t>勤務機関名</t>
    <phoneticPr fontId="6"/>
  </si>
  <si>
    <t>在職期間</t>
    <phoneticPr fontId="6"/>
  </si>
  <si>
    <t>年  　月 ～ 　 年 　 月</t>
    <phoneticPr fontId="6"/>
  </si>
  <si>
    <t>資 格 等</t>
    <phoneticPr fontId="6"/>
  </si>
  <si>
    <r>
      <t xml:space="preserve"> </t>
    </r>
    <r>
      <rPr>
        <sz val="11"/>
        <color rgb="FF000000"/>
        <rFont val="ＭＳ 明朝"/>
        <family val="1"/>
        <charset val="128"/>
      </rPr>
      <t>農業経営に活用できる知識及び 技能の内容</t>
    </r>
    <phoneticPr fontId="6"/>
  </si>
  <si>
    <t>研修先等の名称</t>
    <phoneticPr fontId="6"/>
  </si>
  <si>
    <t>研修等期間</t>
    <phoneticPr fontId="6"/>
  </si>
  <si>
    <t>活用した
補助金等</t>
    <phoneticPr fontId="6"/>
  </si>
  <si>
    <t>研修内容等</t>
    <phoneticPr fontId="6"/>
  </si>
  <si>
    <t>（参考）他市町村の認定状況</t>
    <phoneticPr fontId="6"/>
  </si>
  <si>
    <t>　なお、就農形態の区分は、以下のとおりとする。</t>
    <phoneticPr fontId="6"/>
  </si>
  <si>
    <t>　この場合、「経営面積合計」欄には、「作付面積・飼養頭数」欄の面積だけでなく、「特定作業受託」の「作業受託面積」欄の面積を加えて記載する。</t>
    <phoneticPr fontId="6"/>
  </si>
  <si>
    <t>等就農計画の認定を申請します。</t>
    <phoneticPr fontId="6"/>
  </si>
  <si>
    <t>　農業経営基盤強化促進法（昭和55年法律第65号）第14条の４第１項の規定に基づき、次の青年</t>
    <phoneticPr fontId="6"/>
  </si>
  <si>
    <t>収　　支　　計　　画</t>
    <rPh sb="0" eb="1">
      <t>オサム</t>
    </rPh>
    <rPh sb="3" eb="4">
      <t>ササ</t>
    </rPh>
    <rPh sb="6" eb="7">
      <t>ケイ</t>
    </rPh>
    <rPh sb="9" eb="10">
      <t>ガ</t>
    </rPh>
    <phoneticPr fontId="8"/>
  </si>
  <si>
    <t>項　　　目</t>
    <rPh sb="0" eb="1">
      <t>コウ</t>
    </rPh>
    <rPh sb="4" eb="5">
      <t>メ</t>
    </rPh>
    <phoneticPr fontId="8"/>
  </si>
  <si>
    <t>計画</t>
  </si>
  <si>
    <t>←既に農業の実績がある場合は、「計画」を「実績」に変更してください。</t>
    <rPh sb="1" eb="2">
      <t>スデ</t>
    </rPh>
    <rPh sb="3" eb="5">
      <t>ノウギョウ</t>
    </rPh>
    <rPh sb="6" eb="8">
      <t>ジッセキ</t>
    </rPh>
    <rPh sb="11" eb="13">
      <t>バアイ</t>
    </rPh>
    <rPh sb="16" eb="18">
      <t>ケイカク</t>
    </rPh>
    <rPh sb="21" eb="23">
      <t>ジッセキ</t>
    </rPh>
    <rPh sb="25" eb="27">
      <t>ヘンコウ</t>
    </rPh>
    <phoneticPr fontId="8"/>
  </si>
  <si>
    <t>1年目</t>
    <rPh sb="1" eb="3">
      <t>ネンメ</t>
    </rPh>
    <phoneticPr fontId="8"/>
  </si>
  <si>
    <t>2年目</t>
    <rPh sb="1" eb="3">
      <t>ネンメ</t>
    </rPh>
    <phoneticPr fontId="8"/>
  </si>
  <si>
    <t>3年目</t>
    <rPh sb="1" eb="3">
      <t>ネンメ</t>
    </rPh>
    <phoneticPr fontId="8"/>
  </si>
  <si>
    <t>4年目</t>
    <rPh sb="1" eb="3">
      <t>ネンメ</t>
    </rPh>
    <phoneticPr fontId="8"/>
  </si>
  <si>
    <t>5年目</t>
    <rPh sb="1" eb="3">
      <t>ネンメ</t>
    </rPh>
    <phoneticPr fontId="8"/>
  </si>
  <si>
    <t>　　例：「1年目」H26.6～12、「2年目」H27.1～12…</t>
    <rPh sb="2" eb="3">
      <t>レイ</t>
    </rPh>
    <rPh sb="6" eb="8">
      <t>ネンメ</t>
    </rPh>
    <rPh sb="20" eb="22">
      <t>ネンメ</t>
    </rPh>
    <phoneticPr fontId="8"/>
  </si>
  <si>
    <t>農業収入</t>
    <rPh sb="0" eb="2">
      <t>ノウギョウ</t>
    </rPh>
    <rPh sb="2" eb="4">
      <t>シュウニュウ</t>
    </rPh>
    <phoneticPr fontId="8"/>
  </si>
  <si>
    <t>経営規模(a)</t>
    <rPh sb="0" eb="2">
      <t>ケイエイ</t>
    </rPh>
    <rPh sb="2" eb="4">
      <t>キボ</t>
    </rPh>
    <phoneticPr fontId="8"/>
  </si>
  <si>
    <t>←自動入力されます。</t>
    <rPh sb="1" eb="3">
      <t>ジドウ</t>
    </rPh>
    <rPh sb="3" eb="5">
      <t>ニュウリョク</t>
    </rPh>
    <phoneticPr fontId="8"/>
  </si>
  <si>
    <t>←暦年ごとの給付金を選択してください。（前期対象者は75万円（夫婦112.5万円）、後期対象者は150万円（夫婦225万円））</t>
    <rPh sb="1" eb="3">
      <t>レキネン</t>
    </rPh>
    <rPh sb="6" eb="9">
      <t>キュウフキン</t>
    </rPh>
    <rPh sb="10" eb="12">
      <t>センタク</t>
    </rPh>
    <rPh sb="20" eb="22">
      <t>ゼンキ</t>
    </rPh>
    <rPh sb="22" eb="25">
      <t>タイショウシャ</t>
    </rPh>
    <rPh sb="28" eb="30">
      <t>マンエン</t>
    </rPh>
    <rPh sb="31" eb="33">
      <t>フウフ</t>
    </rPh>
    <rPh sb="38" eb="40">
      <t>マンエン</t>
    </rPh>
    <rPh sb="42" eb="44">
      <t>コウキ</t>
    </rPh>
    <rPh sb="44" eb="47">
      <t>タイショウシャ</t>
    </rPh>
    <rPh sb="51" eb="53">
      <t>マンエン</t>
    </rPh>
    <rPh sb="54" eb="56">
      <t>フウフ</t>
    </rPh>
    <rPh sb="59" eb="61">
      <t>マンエン</t>
    </rPh>
    <phoneticPr fontId="8"/>
  </si>
  <si>
    <t>①合計（給付金を除く）</t>
    <rPh sb="1" eb="2">
      <t>ゴウ</t>
    </rPh>
    <rPh sb="2" eb="3">
      <t>ケイ</t>
    </rPh>
    <rPh sb="4" eb="7">
      <t>キュウフキン</t>
    </rPh>
    <rPh sb="8" eb="9">
      <t>ノゾ</t>
    </rPh>
    <phoneticPr fontId="8"/>
  </si>
  <si>
    <t>農　　業　　経　　営　　費</t>
    <rPh sb="0" eb="1">
      <t>ノウ</t>
    </rPh>
    <rPh sb="3" eb="4">
      <t>ギョウ</t>
    </rPh>
    <rPh sb="6" eb="7">
      <t>キョウ</t>
    </rPh>
    <rPh sb="9" eb="10">
      <t>エイ</t>
    </rPh>
    <rPh sb="12" eb="13">
      <t>ヒ</t>
    </rPh>
    <phoneticPr fontId="8"/>
  </si>
  <si>
    <t>＜リスク検討＞</t>
    <rPh sb="4" eb="6">
      <t>ケントウ</t>
    </rPh>
    <phoneticPr fontId="8"/>
  </si>
  <si>
    <t>直　接　生　産　費</t>
    <rPh sb="0" eb="1">
      <t>チョク</t>
    </rPh>
    <rPh sb="2" eb="3">
      <t>セツ</t>
    </rPh>
    <rPh sb="4" eb="5">
      <t>ショウ</t>
    </rPh>
    <rPh sb="6" eb="7">
      <t>サン</t>
    </rPh>
    <rPh sb="8" eb="9">
      <t>ヒ</t>
    </rPh>
    <phoneticPr fontId="8"/>
  </si>
  <si>
    <t>　経営には、さまざまなリスクが付き物です。</t>
    <rPh sb="1" eb="3">
      <t>ケイエイ</t>
    </rPh>
    <rPh sb="15" eb="16">
      <t>ツ</t>
    </rPh>
    <rPh sb="17" eb="18">
      <t>モノ</t>
    </rPh>
    <phoneticPr fontId="8"/>
  </si>
  <si>
    <t>　あらゆるリスクを想定し、より堅実な計画を立てることが経営には必要です。</t>
    <rPh sb="9" eb="11">
      <t>ソウテイ</t>
    </rPh>
    <rPh sb="15" eb="17">
      <t>ケンジツ</t>
    </rPh>
    <rPh sb="18" eb="20">
      <t>ケイカク</t>
    </rPh>
    <rPh sb="21" eb="22">
      <t>タ</t>
    </rPh>
    <rPh sb="27" eb="29">
      <t>ケイエイ</t>
    </rPh>
    <rPh sb="31" eb="33">
      <t>ヒツヨウ</t>
    </rPh>
    <phoneticPr fontId="8"/>
  </si>
  <si>
    <t>　ここでは、一例をあげますが状況に応じて臨機応変に対応できる準備をしてください。</t>
    <rPh sb="6" eb="8">
      <t>イチレイ</t>
    </rPh>
    <rPh sb="14" eb="16">
      <t>ジョウキョウ</t>
    </rPh>
    <rPh sb="17" eb="18">
      <t>オウ</t>
    </rPh>
    <rPh sb="20" eb="24">
      <t>リンキオウヘン</t>
    </rPh>
    <rPh sb="25" eb="27">
      <t>タイオウ</t>
    </rPh>
    <rPh sb="30" eb="32">
      <t>ジュンビ</t>
    </rPh>
    <phoneticPr fontId="8"/>
  </si>
  <si>
    <t>●生産物にかかるリスク</t>
    <rPh sb="1" eb="4">
      <t>セイサンブツ</t>
    </rPh>
    <phoneticPr fontId="8"/>
  </si>
  <si>
    <t>　①病気・害虫発生</t>
    <rPh sb="2" eb="4">
      <t>ビョウキ</t>
    </rPh>
    <rPh sb="5" eb="7">
      <t>ガイチュウ</t>
    </rPh>
    <rPh sb="7" eb="9">
      <t>ハッセイ</t>
    </rPh>
    <phoneticPr fontId="8"/>
  </si>
  <si>
    <t>　②肥料・農薬使用量（適正な量を使用できなかった場合、費用面や農薬使用基準違反等への影響）</t>
    <rPh sb="2" eb="4">
      <t>ヒリョウ</t>
    </rPh>
    <rPh sb="5" eb="7">
      <t>ノウヤク</t>
    </rPh>
    <rPh sb="7" eb="9">
      <t>シヨウ</t>
    </rPh>
    <rPh sb="9" eb="10">
      <t>リョウ</t>
    </rPh>
    <rPh sb="11" eb="13">
      <t>テキセイ</t>
    </rPh>
    <rPh sb="14" eb="15">
      <t>リョウ</t>
    </rPh>
    <rPh sb="16" eb="18">
      <t>シヨウ</t>
    </rPh>
    <rPh sb="24" eb="26">
      <t>バアイ</t>
    </rPh>
    <rPh sb="27" eb="30">
      <t>ヒヨウメン</t>
    </rPh>
    <rPh sb="31" eb="33">
      <t>ノウヤク</t>
    </rPh>
    <rPh sb="33" eb="35">
      <t>シヨウ</t>
    </rPh>
    <rPh sb="35" eb="37">
      <t>キジュン</t>
    </rPh>
    <rPh sb="37" eb="39">
      <t>イハン</t>
    </rPh>
    <rPh sb="39" eb="40">
      <t>トウ</t>
    </rPh>
    <rPh sb="42" eb="44">
      <t>エイキョウ</t>
    </rPh>
    <phoneticPr fontId="8"/>
  </si>
  <si>
    <t>　③機械・施設等の故障・異常（施設が停電等で動かず、農作物が全滅する可能性）</t>
    <rPh sb="2" eb="4">
      <t>キカイ</t>
    </rPh>
    <rPh sb="5" eb="7">
      <t>シセツ</t>
    </rPh>
    <rPh sb="7" eb="8">
      <t>トウ</t>
    </rPh>
    <rPh sb="9" eb="11">
      <t>コショウ</t>
    </rPh>
    <rPh sb="12" eb="14">
      <t>イジョウ</t>
    </rPh>
    <rPh sb="15" eb="17">
      <t>シセツ</t>
    </rPh>
    <rPh sb="18" eb="20">
      <t>テイデン</t>
    </rPh>
    <rPh sb="20" eb="21">
      <t>トウ</t>
    </rPh>
    <rPh sb="22" eb="23">
      <t>ウゴ</t>
    </rPh>
    <rPh sb="26" eb="29">
      <t>ノウサクモツ</t>
    </rPh>
    <rPh sb="30" eb="32">
      <t>ゼンメツ</t>
    </rPh>
    <rPh sb="34" eb="37">
      <t>カノウセイ</t>
    </rPh>
    <phoneticPr fontId="8"/>
  </si>
  <si>
    <t>　④安定供給ができない（天候によるものが大きいが、生産物が計画どおり生産できない可能性）</t>
    <rPh sb="2" eb="4">
      <t>アンテイ</t>
    </rPh>
    <rPh sb="4" eb="6">
      <t>キョウキュウ</t>
    </rPh>
    <rPh sb="12" eb="14">
      <t>テンコウ</t>
    </rPh>
    <rPh sb="20" eb="21">
      <t>オオ</t>
    </rPh>
    <rPh sb="25" eb="28">
      <t>セイサンブツ</t>
    </rPh>
    <rPh sb="29" eb="31">
      <t>ケイカク</t>
    </rPh>
    <rPh sb="34" eb="36">
      <t>セイサン</t>
    </rPh>
    <rPh sb="40" eb="43">
      <t>カノウセイ</t>
    </rPh>
    <phoneticPr fontId="8"/>
  </si>
  <si>
    <t>　⑤天候不順による次作への影響（生産が遅れた場合に、次の作物へ影響はないか）</t>
    <rPh sb="2" eb="4">
      <t>テンコウ</t>
    </rPh>
    <rPh sb="4" eb="6">
      <t>フジュン</t>
    </rPh>
    <rPh sb="9" eb="10">
      <t>ジ</t>
    </rPh>
    <rPh sb="10" eb="11">
      <t>サク</t>
    </rPh>
    <rPh sb="13" eb="15">
      <t>エイキョウ</t>
    </rPh>
    <rPh sb="16" eb="18">
      <t>セイサン</t>
    </rPh>
    <rPh sb="19" eb="20">
      <t>オク</t>
    </rPh>
    <rPh sb="22" eb="24">
      <t>バアイ</t>
    </rPh>
    <rPh sb="26" eb="27">
      <t>ツギ</t>
    </rPh>
    <rPh sb="28" eb="30">
      <t>サクモツ</t>
    </rPh>
    <rPh sb="31" eb="33">
      <t>エイキョウ</t>
    </rPh>
    <phoneticPr fontId="8"/>
  </si>
  <si>
    <t>●出荷先にかかるリスク</t>
    <rPh sb="1" eb="3">
      <t>シュッカ</t>
    </rPh>
    <rPh sb="3" eb="4">
      <t>サキ</t>
    </rPh>
    <phoneticPr fontId="8"/>
  </si>
  <si>
    <t>計</t>
    <rPh sb="0" eb="1">
      <t>ケイ</t>
    </rPh>
    <phoneticPr fontId="8"/>
  </si>
  <si>
    <t>　①価格変動（他産地との競合などにより、販売価格が5％から10％下落した場合を検討する）</t>
    <rPh sb="2" eb="4">
      <t>カカク</t>
    </rPh>
    <rPh sb="4" eb="6">
      <t>ヘンドウ</t>
    </rPh>
    <rPh sb="7" eb="8">
      <t>タ</t>
    </rPh>
    <rPh sb="8" eb="10">
      <t>サンチ</t>
    </rPh>
    <rPh sb="12" eb="14">
      <t>キョウゴウ</t>
    </rPh>
    <rPh sb="20" eb="22">
      <t>ハンバイ</t>
    </rPh>
    <rPh sb="22" eb="24">
      <t>カカク</t>
    </rPh>
    <rPh sb="32" eb="34">
      <t>ゲラク</t>
    </rPh>
    <rPh sb="36" eb="38">
      <t>バアイ</t>
    </rPh>
    <rPh sb="39" eb="41">
      <t>ケントウ</t>
    </rPh>
    <phoneticPr fontId="8"/>
  </si>
  <si>
    <t>設備費</t>
    <rPh sb="0" eb="2">
      <t>セツビ</t>
    </rPh>
    <rPh sb="2" eb="3">
      <t>ヒ</t>
    </rPh>
    <phoneticPr fontId="8"/>
  </si>
  <si>
    <t>　②収穫物の受入れ（卸先が生産量が増えた場合に収穫物を引き取ってくれない可能性）</t>
    <rPh sb="2" eb="5">
      <t>シュウカクブツ</t>
    </rPh>
    <rPh sb="6" eb="8">
      <t>ウケイレ</t>
    </rPh>
    <rPh sb="10" eb="11">
      <t>オロシ</t>
    </rPh>
    <rPh sb="11" eb="12">
      <t>サキ</t>
    </rPh>
    <rPh sb="13" eb="15">
      <t>セイサン</t>
    </rPh>
    <rPh sb="15" eb="16">
      <t>リョウ</t>
    </rPh>
    <rPh sb="17" eb="18">
      <t>フ</t>
    </rPh>
    <rPh sb="20" eb="22">
      <t>バアイ</t>
    </rPh>
    <rPh sb="23" eb="26">
      <t>シュウカクブツ</t>
    </rPh>
    <rPh sb="27" eb="28">
      <t>ヒ</t>
    </rPh>
    <rPh sb="29" eb="30">
      <t>ト</t>
    </rPh>
    <rPh sb="36" eb="39">
      <t>カノウセイ</t>
    </rPh>
    <phoneticPr fontId="8"/>
  </si>
  <si>
    <t>　③出荷先の倒産（ここまで考える必要はないとは思うが、念には念を…）</t>
    <rPh sb="13" eb="14">
      <t>カンガ</t>
    </rPh>
    <rPh sb="16" eb="18">
      <t>ヒツヨウ</t>
    </rPh>
    <rPh sb="23" eb="24">
      <t>オモ</t>
    </rPh>
    <rPh sb="27" eb="28">
      <t>ネン</t>
    </rPh>
    <rPh sb="30" eb="31">
      <t>ネン</t>
    </rPh>
    <phoneticPr fontId="8"/>
  </si>
  <si>
    <t>●農地にかかるリスク</t>
    <rPh sb="1" eb="3">
      <t>ノウチ</t>
    </rPh>
    <phoneticPr fontId="8"/>
  </si>
  <si>
    <t>出荷経費</t>
    <rPh sb="0" eb="2">
      <t>シュッカ</t>
    </rPh>
    <rPh sb="2" eb="4">
      <t>ケイヒ</t>
    </rPh>
    <phoneticPr fontId="8"/>
  </si>
  <si>
    <t>　①地力不足による課題投資（耕作放棄地を借り受ける場合に注意が必要）</t>
    <rPh sb="2" eb="4">
      <t>チリョク</t>
    </rPh>
    <rPh sb="4" eb="6">
      <t>ブソク</t>
    </rPh>
    <rPh sb="9" eb="11">
      <t>カダイ</t>
    </rPh>
    <rPh sb="11" eb="13">
      <t>トウシ</t>
    </rPh>
    <rPh sb="14" eb="16">
      <t>コウサク</t>
    </rPh>
    <rPh sb="16" eb="18">
      <t>ホウキ</t>
    </rPh>
    <rPh sb="18" eb="19">
      <t>チ</t>
    </rPh>
    <rPh sb="20" eb="21">
      <t>カ</t>
    </rPh>
    <rPh sb="22" eb="23">
      <t>ウ</t>
    </rPh>
    <rPh sb="25" eb="27">
      <t>バアイ</t>
    </rPh>
    <rPh sb="28" eb="30">
      <t>チュウイ</t>
    </rPh>
    <rPh sb="31" eb="33">
      <t>ヒツヨウ</t>
    </rPh>
    <phoneticPr fontId="8"/>
  </si>
  <si>
    <t>　②雑草への対策（同じく耕作放棄地の場合に注意が必要）</t>
    <rPh sb="2" eb="4">
      <t>ザッソウ</t>
    </rPh>
    <rPh sb="6" eb="8">
      <t>タイサク</t>
    </rPh>
    <rPh sb="9" eb="10">
      <t>オナ</t>
    </rPh>
    <rPh sb="12" eb="14">
      <t>コウサク</t>
    </rPh>
    <rPh sb="14" eb="16">
      <t>ホウキ</t>
    </rPh>
    <rPh sb="16" eb="17">
      <t>チ</t>
    </rPh>
    <rPh sb="18" eb="20">
      <t>バアイ</t>
    </rPh>
    <rPh sb="21" eb="23">
      <t>チュウイ</t>
    </rPh>
    <rPh sb="24" eb="26">
      <t>ヒツヨウ</t>
    </rPh>
    <phoneticPr fontId="8"/>
  </si>
  <si>
    <t>　③排水不順（取水は借りる時に分かるが、排水は雨天時などで始めて分かるもの）</t>
    <rPh sb="2" eb="4">
      <t>ハイスイ</t>
    </rPh>
    <rPh sb="4" eb="6">
      <t>フジュン</t>
    </rPh>
    <rPh sb="7" eb="9">
      <t>シュスイ</t>
    </rPh>
    <rPh sb="10" eb="11">
      <t>カ</t>
    </rPh>
    <rPh sb="13" eb="14">
      <t>トキ</t>
    </rPh>
    <rPh sb="15" eb="16">
      <t>ワ</t>
    </rPh>
    <rPh sb="20" eb="22">
      <t>ハイスイ</t>
    </rPh>
    <rPh sb="23" eb="25">
      <t>ウテン</t>
    </rPh>
    <rPh sb="25" eb="26">
      <t>ジ</t>
    </rPh>
    <rPh sb="29" eb="30">
      <t>ハジ</t>
    </rPh>
    <rPh sb="32" eb="33">
      <t>ワ</t>
    </rPh>
    <phoneticPr fontId="8"/>
  </si>
  <si>
    <t>　④２年目以降の農地の確保（場合によっては、計画どおりに拡大できない可能性）</t>
    <rPh sb="3" eb="5">
      <t>ネンメ</t>
    </rPh>
    <rPh sb="5" eb="7">
      <t>イコウ</t>
    </rPh>
    <rPh sb="8" eb="10">
      <t>ノウチ</t>
    </rPh>
    <rPh sb="11" eb="13">
      <t>カクホ</t>
    </rPh>
    <rPh sb="14" eb="16">
      <t>バアイ</t>
    </rPh>
    <rPh sb="22" eb="24">
      <t>ケイカク</t>
    </rPh>
    <rPh sb="28" eb="30">
      <t>カクダイ</t>
    </rPh>
    <rPh sb="34" eb="37">
      <t>カノウセイ</t>
    </rPh>
    <phoneticPr fontId="8"/>
  </si>
  <si>
    <t>固定費</t>
    <rPh sb="0" eb="3">
      <t>コテイヒ</t>
    </rPh>
    <phoneticPr fontId="8"/>
  </si>
  <si>
    <t>　⑤周辺農地との生産状況（周辺の農地が別作物を作っていて農薬を使っていた場合、収穫物への影響）</t>
    <rPh sb="2" eb="4">
      <t>シュウヘン</t>
    </rPh>
    <rPh sb="4" eb="6">
      <t>ノウチ</t>
    </rPh>
    <rPh sb="8" eb="10">
      <t>セイサン</t>
    </rPh>
    <rPh sb="10" eb="12">
      <t>ジョウキョウ</t>
    </rPh>
    <rPh sb="13" eb="15">
      <t>シュウヘン</t>
    </rPh>
    <rPh sb="16" eb="18">
      <t>ノウチ</t>
    </rPh>
    <rPh sb="19" eb="20">
      <t>ベツ</t>
    </rPh>
    <rPh sb="20" eb="22">
      <t>サクモツ</t>
    </rPh>
    <rPh sb="23" eb="24">
      <t>ツク</t>
    </rPh>
    <rPh sb="28" eb="30">
      <t>ノウヤク</t>
    </rPh>
    <rPh sb="31" eb="32">
      <t>ツカ</t>
    </rPh>
    <rPh sb="36" eb="38">
      <t>バアイ</t>
    </rPh>
    <rPh sb="39" eb="42">
      <t>シュウカクブツ</t>
    </rPh>
    <rPh sb="44" eb="46">
      <t>エイキョウ</t>
    </rPh>
    <phoneticPr fontId="8"/>
  </si>
  <si>
    <t>②合　　　計</t>
    <rPh sb="1" eb="2">
      <t>ゴウ</t>
    </rPh>
    <rPh sb="5" eb="6">
      <t>ケイ</t>
    </rPh>
    <phoneticPr fontId="8"/>
  </si>
  <si>
    <t>課税所得金額（税金の対象となる金額）</t>
    <rPh sb="0" eb="2">
      <t>カゼイ</t>
    </rPh>
    <rPh sb="2" eb="4">
      <t>ショトク</t>
    </rPh>
    <rPh sb="4" eb="6">
      <t>キンガク</t>
    </rPh>
    <rPh sb="7" eb="9">
      <t>ゼイキン</t>
    </rPh>
    <rPh sb="10" eb="12">
      <t>タイショウ</t>
    </rPh>
    <rPh sb="15" eb="17">
      <t>キンガク</t>
    </rPh>
    <phoneticPr fontId="8"/>
  </si>
  <si>
    <t>③農業所得(①－②)</t>
    <rPh sb="1" eb="3">
      <t>ノウギョウ</t>
    </rPh>
    <rPh sb="3" eb="5">
      <t>ショトク</t>
    </rPh>
    <phoneticPr fontId="8"/>
  </si>
  <si>
    <t>所得率(③÷①)</t>
    <rPh sb="0" eb="2">
      <t>ショトク</t>
    </rPh>
    <rPh sb="2" eb="3">
      <t>リツ</t>
    </rPh>
    <phoneticPr fontId="8"/>
  </si>
  <si>
    <t>④農外所得</t>
    <rPh sb="1" eb="2">
      <t>ノウ</t>
    </rPh>
    <rPh sb="2" eb="3">
      <t>ガイ</t>
    </rPh>
    <rPh sb="3" eb="5">
      <t>ショトク</t>
    </rPh>
    <phoneticPr fontId="8"/>
  </si>
  <si>
    <t>←農業外の所得について記入してください。（例：アルバイト、不動産所得等）</t>
    <rPh sb="1" eb="3">
      <t>ノウギョウ</t>
    </rPh>
    <rPh sb="3" eb="4">
      <t>ガイ</t>
    </rPh>
    <rPh sb="5" eb="7">
      <t>ショトク</t>
    </rPh>
    <rPh sb="11" eb="13">
      <t>キニュウ</t>
    </rPh>
    <rPh sb="21" eb="22">
      <t>レイ</t>
    </rPh>
    <rPh sb="29" eb="32">
      <t>フドウサン</t>
    </rPh>
    <rPh sb="32" eb="34">
      <t>ショトク</t>
    </rPh>
    <rPh sb="34" eb="35">
      <t>ナド</t>
    </rPh>
    <phoneticPr fontId="8"/>
  </si>
  <si>
    <t>総所得(③＋④)</t>
    <rPh sb="0" eb="3">
      <t>ソウショトク</t>
    </rPh>
    <phoneticPr fontId="8"/>
  </si>
  <si>
    <t>家計費</t>
    <rPh sb="0" eb="2">
      <t>カケイ</t>
    </rPh>
    <rPh sb="2" eb="3">
      <t>ヒ</t>
    </rPh>
    <phoneticPr fontId="8"/>
  </si>
  <si>
    <t>←家族全体にかかる家計費（住民税含む）を計上してください。</t>
    <rPh sb="1" eb="3">
      <t>カゾク</t>
    </rPh>
    <rPh sb="3" eb="5">
      <t>ゼンタイ</t>
    </rPh>
    <rPh sb="9" eb="11">
      <t>カケイ</t>
    </rPh>
    <rPh sb="11" eb="12">
      <t>ヒ</t>
    </rPh>
    <rPh sb="13" eb="16">
      <t>ジュウミンゼイ</t>
    </rPh>
    <rPh sb="16" eb="17">
      <t>フク</t>
    </rPh>
    <rPh sb="20" eb="22">
      <t>ケイジョウ</t>
    </rPh>
    <phoneticPr fontId="8"/>
  </si>
  <si>
    <t>所得税</t>
    <rPh sb="0" eb="3">
      <t>ショトクゼイ</t>
    </rPh>
    <phoneticPr fontId="8"/>
  </si>
  <si>
    <t>⑤償還財源</t>
    <rPh sb="1" eb="3">
      <t>ショウカン</t>
    </rPh>
    <rPh sb="3" eb="5">
      <t>ザイゲン</t>
    </rPh>
    <phoneticPr fontId="8"/>
  </si>
  <si>
    <t>負債</t>
    <rPh sb="0" eb="2">
      <t>フサイ</t>
    </rPh>
    <phoneticPr fontId="8"/>
  </si>
  <si>
    <t>←借入を行った資金の金額から償還（返済）していく金額を差し引いて計上してください。</t>
    <rPh sb="1" eb="3">
      <t>カリイレ</t>
    </rPh>
    <rPh sb="4" eb="5">
      <t>オコナ</t>
    </rPh>
    <rPh sb="7" eb="9">
      <t>シキン</t>
    </rPh>
    <rPh sb="10" eb="12">
      <t>キンガク</t>
    </rPh>
    <rPh sb="14" eb="16">
      <t>ショウカン</t>
    </rPh>
    <rPh sb="17" eb="19">
      <t>ヘンサイ</t>
    </rPh>
    <rPh sb="24" eb="26">
      <t>キンガク</t>
    </rPh>
    <rPh sb="27" eb="28">
      <t>サ</t>
    </rPh>
    <rPh sb="29" eb="30">
      <t>ヒ</t>
    </rPh>
    <rPh sb="32" eb="34">
      <t>ケイジョウ</t>
    </rPh>
    <phoneticPr fontId="8"/>
  </si>
  <si>
    <t>償還</t>
    <rPh sb="0" eb="2">
      <t>ショウカン</t>
    </rPh>
    <phoneticPr fontId="8"/>
  </si>
  <si>
    <t>←借入を行った資金の償還（返済）額を計上してください。</t>
    <rPh sb="1" eb="3">
      <t>カリイレ</t>
    </rPh>
    <rPh sb="4" eb="5">
      <t>オコナ</t>
    </rPh>
    <rPh sb="7" eb="9">
      <t>シキン</t>
    </rPh>
    <rPh sb="10" eb="12">
      <t>ショウカン</t>
    </rPh>
    <rPh sb="13" eb="15">
      <t>ヘンサイ</t>
    </rPh>
    <rPh sb="16" eb="17">
      <t>ガク</t>
    </rPh>
    <rPh sb="18" eb="20">
      <t>ケイジョウ</t>
    </rPh>
    <phoneticPr fontId="8"/>
  </si>
  <si>
    <t>⑥計</t>
    <rPh sb="1" eb="2">
      <t>ケイ</t>
    </rPh>
    <phoneticPr fontId="8"/>
  </si>
  <si>
    <t>差引余剰(⑤－⑥)</t>
    <rPh sb="0" eb="2">
      <t>サシヒキ</t>
    </rPh>
    <rPh sb="2" eb="4">
      <t>ヨジョウ</t>
    </rPh>
    <phoneticPr fontId="8"/>
  </si>
  <si>
    <t>価格変動リスク（農業所得）</t>
    <rPh sb="0" eb="2">
      <t>カカク</t>
    </rPh>
    <rPh sb="2" eb="4">
      <t>ヘンドウ</t>
    </rPh>
    <rPh sb="8" eb="10">
      <t>ノウギョウ</t>
    </rPh>
    <rPh sb="10" eb="12">
      <t>ショトク</t>
    </rPh>
    <phoneticPr fontId="8"/>
  </si>
  <si>
    <t>10％騰貴</t>
    <rPh sb="3" eb="5">
      <t>トウキ</t>
    </rPh>
    <phoneticPr fontId="8"/>
  </si>
  <si>
    <t>5％騰貴</t>
    <rPh sb="2" eb="4">
      <t>トウキ</t>
    </rPh>
    <phoneticPr fontId="8"/>
  </si>
  <si>
    <t>変動なし</t>
    <rPh sb="0" eb="2">
      <t>ヘンドウ</t>
    </rPh>
    <phoneticPr fontId="8"/>
  </si>
  <si>
    <t>5％下落</t>
    <rPh sb="2" eb="4">
      <t>ゲラク</t>
    </rPh>
    <phoneticPr fontId="8"/>
  </si>
  <si>
    <t>10％下落</t>
    <rPh sb="3" eb="5">
      <t>ゲラク</t>
    </rPh>
    <phoneticPr fontId="8"/>
  </si>
  <si>
    <t>所得税の計算</t>
    <rPh sb="0" eb="3">
      <t>ショトクゼイ</t>
    </rPh>
    <rPh sb="4" eb="6">
      <t>ケイサン</t>
    </rPh>
    <phoneticPr fontId="8"/>
  </si>
  <si>
    <t>課税総所得金額（Ａ）</t>
    <rPh sb="0" eb="2">
      <t>カゼイ</t>
    </rPh>
    <rPh sb="2" eb="5">
      <t>ソウショトク</t>
    </rPh>
    <rPh sb="5" eb="7">
      <t>キンガク</t>
    </rPh>
    <phoneticPr fontId="8"/>
  </si>
  <si>
    <t>税率（Ｂ）</t>
    <rPh sb="0" eb="2">
      <t>ゼイリツ</t>
    </rPh>
    <phoneticPr fontId="8"/>
  </si>
  <si>
    <t>控除額（Ｃ）</t>
    <rPh sb="0" eb="2">
      <t>コウジョ</t>
    </rPh>
    <rPh sb="2" eb="3">
      <t>ガク</t>
    </rPh>
    <phoneticPr fontId="8"/>
  </si>
  <si>
    <t>195万円未満</t>
    <rPh sb="3" eb="5">
      <t>マンエン</t>
    </rPh>
    <rPh sb="5" eb="7">
      <t>ミマン</t>
    </rPh>
    <phoneticPr fontId="8"/>
  </si>
  <si>
    <t>0円</t>
    <rPh sb="1" eb="2">
      <t>エン</t>
    </rPh>
    <phoneticPr fontId="8"/>
  </si>
  <si>
    <t>195万円超～330万円以下</t>
    <rPh sb="3" eb="5">
      <t>マンエン</t>
    </rPh>
    <rPh sb="5" eb="6">
      <t>チョウ</t>
    </rPh>
    <rPh sb="10" eb="12">
      <t>マンエン</t>
    </rPh>
    <rPh sb="12" eb="14">
      <t>イカ</t>
    </rPh>
    <phoneticPr fontId="8"/>
  </si>
  <si>
    <t>97,500円</t>
    <rPh sb="6" eb="7">
      <t>エン</t>
    </rPh>
    <phoneticPr fontId="8"/>
  </si>
  <si>
    <t>330万円超～695万円以下</t>
    <rPh sb="3" eb="5">
      <t>マンエン</t>
    </rPh>
    <rPh sb="5" eb="6">
      <t>チョウ</t>
    </rPh>
    <rPh sb="10" eb="12">
      <t>マンエン</t>
    </rPh>
    <rPh sb="12" eb="14">
      <t>イカ</t>
    </rPh>
    <phoneticPr fontId="8"/>
  </si>
  <si>
    <t>427,500円</t>
    <rPh sb="7" eb="8">
      <t>エン</t>
    </rPh>
    <phoneticPr fontId="8"/>
  </si>
  <si>
    <t>695万円超～900万円以下</t>
    <rPh sb="3" eb="5">
      <t>マンエン</t>
    </rPh>
    <rPh sb="5" eb="6">
      <t>チョウ</t>
    </rPh>
    <rPh sb="10" eb="12">
      <t>マンエン</t>
    </rPh>
    <rPh sb="12" eb="14">
      <t>イカ</t>
    </rPh>
    <phoneticPr fontId="8"/>
  </si>
  <si>
    <t>636,000円</t>
    <rPh sb="7" eb="8">
      <t>エン</t>
    </rPh>
    <phoneticPr fontId="8"/>
  </si>
  <si>
    <t>900万円超～1,800万円以下</t>
    <rPh sb="3" eb="5">
      <t>マンエン</t>
    </rPh>
    <rPh sb="5" eb="6">
      <t>チョウ</t>
    </rPh>
    <rPh sb="12" eb="14">
      <t>マンエン</t>
    </rPh>
    <rPh sb="14" eb="16">
      <t>イカ</t>
    </rPh>
    <phoneticPr fontId="8"/>
  </si>
  <si>
    <t>1,536,000円</t>
    <rPh sb="9" eb="10">
      <t>エン</t>
    </rPh>
    <phoneticPr fontId="8"/>
  </si>
  <si>
    <t>1,800万円超</t>
    <rPh sb="5" eb="7">
      <t>マンエン</t>
    </rPh>
    <rPh sb="7" eb="8">
      <t>チョウ</t>
    </rPh>
    <phoneticPr fontId="8"/>
  </si>
  <si>
    <t>2,796,000円</t>
    <rPh sb="9" eb="10">
      <t>エン</t>
    </rPh>
    <phoneticPr fontId="8"/>
  </si>
  <si>
    <t>①農家総所得（千円未満切捨て）－380,000（基礎控除）＝課税総所得金額</t>
    <rPh sb="1" eb="3">
      <t>ノウカ</t>
    </rPh>
    <rPh sb="3" eb="6">
      <t>ソウショトク</t>
    </rPh>
    <rPh sb="7" eb="9">
      <t>センエン</t>
    </rPh>
    <rPh sb="9" eb="11">
      <t>ミマン</t>
    </rPh>
    <rPh sb="11" eb="13">
      <t>キリス</t>
    </rPh>
    <rPh sb="24" eb="26">
      <t>キソ</t>
    </rPh>
    <rPh sb="26" eb="28">
      <t>コウジョ</t>
    </rPh>
    <rPh sb="30" eb="32">
      <t>カゼイ</t>
    </rPh>
    <rPh sb="32" eb="35">
      <t>ソウショトク</t>
    </rPh>
    <rPh sb="35" eb="37">
      <t>キンガク</t>
    </rPh>
    <phoneticPr fontId="8"/>
  </si>
  <si>
    <t>②課税総所得金額（Ａ）×税率（Ｂ）－控除額（Ｃ）＝所得税額</t>
    <rPh sb="1" eb="3">
      <t>カゼイ</t>
    </rPh>
    <rPh sb="3" eb="6">
      <t>ソウショトク</t>
    </rPh>
    <rPh sb="6" eb="8">
      <t>キンガク</t>
    </rPh>
    <rPh sb="12" eb="14">
      <t>ゼイリツ</t>
    </rPh>
    <rPh sb="18" eb="20">
      <t>コウジョ</t>
    </rPh>
    <rPh sb="20" eb="21">
      <t>ガク</t>
    </rPh>
    <rPh sb="25" eb="28">
      <t>ショトクゼイ</t>
    </rPh>
    <rPh sb="28" eb="29">
      <t>ガク</t>
    </rPh>
    <phoneticPr fontId="8"/>
  </si>
  <si>
    <t>収支計画【1年目】</t>
    <rPh sb="0" eb="2">
      <t>シュウシ</t>
    </rPh>
    <rPh sb="2" eb="4">
      <t>ケイカク</t>
    </rPh>
    <rPh sb="6" eb="8">
      <t>ネンメ</t>
    </rPh>
    <phoneticPr fontId="22"/>
  </si>
  <si>
    <t>項　　　　　　目</t>
  </si>
  <si>
    <t>全体</t>
    <rPh sb="0" eb="2">
      <t>ゼンタイ</t>
    </rPh>
    <phoneticPr fontId="22"/>
  </si>
  <si>
    <t>摘要（算出根拠等）</t>
    <rPh sb="3" eb="5">
      <t>サンシュツ</t>
    </rPh>
    <rPh sb="5" eb="7">
      <t>コンキョ</t>
    </rPh>
    <rPh sb="7" eb="8">
      <t>トウ</t>
    </rPh>
    <phoneticPr fontId="8"/>
  </si>
  <si>
    <t>生産量(kg)</t>
  </si>
  <si>
    <t>販売単価(円/kg)</t>
    <rPh sb="0" eb="2">
      <t>ハンバイ</t>
    </rPh>
    <rPh sb="2" eb="4">
      <t>タンカ</t>
    </rPh>
    <rPh sb="5" eb="6">
      <t>エン</t>
    </rPh>
    <phoneticPr fontId="22"/>
  </si>
  <si>
    <t>売上高</t>
    <rPh sb="0" eb="2">
      <t>ウリアゲ</t>
    </rPh>
    <rPh sb="2" eb="3">
      <t>ダカ</t>
    </rPh>
    <phoneticPr fontId="8"/>
  </si>
  <si>
    <t>特定作業受託</t>
    <rPh sb="0" eb="2">
      <t>トクテイ</t>
    </rPh>
    <rPh sb="2" eb="4">
      <t>サギョウ</t>
    </rPh>
    <rPh sb="4" eb="6">
      <t>ジュタク</t>
    </rPh>
    <phoneticPr fontId="8"/>
  </si>
  <si>
    <t>作業受託</t>
    <rPh sb="0" eb="2">
      <t>サギョウ</t>
    </rPh>
    <rPh sb="2" eb="4">
      <t>ジュタク</t>
    </rPh>
    <phoneticPr fontId="8"/>
  </si>
  <si>
    <t>雑収入</t>
    <rPh sb="0" eb="3">
      <t>ザッシュウニュウ</t>
    </rPh>
    <phoneticPr fontId="8"/>
  </si>
  <si>
    <t>合　　計</t>
    <rPh sb="0" eb="1">
      <t>ゴウ</t>
    </rPh>
    <rPh sb="3" eb="4">
      <t>ケイ</t>
    </rPh>
    <phoneticPr fontId="8"/>
  </si>
  <si>
    <t>①</t>
    <phoneticPr fontId="8"/>
  </si>
  <si>
    <t>農　業　経　営　費</t>
    <rPh sb="0" eb="1">
      <t>ノウ</t>
    </rPh>
    <rPh sb="2" eb="3">
      <t>ギョウ</t>
    </rPh>
    <rPh sb="4" eb="5">
      <t>キョウ</t>
    </rPh>
    <rPh sb="6" eb="7">
      <t>エイ</t>
    </rPh>
    <rPh sb="8" eb="9">
      <t>ヒ</t>
    </rPh>
    <phoneticPr fontId="8"/>
  </si>
  <si>
    <t>租税公課</t>
    <rPh sb="0" eb="2">
      <t>ソゼイ</t>
    </rPh>
    <rPh sb="2" eb="4">
      <t>コウカ</t>
    </rPh>
    <phoneticPr fontId="8"/>
  </si>
  <si>
    <t>直 接 生 産 費</t>
    <rPh sb="0" eb="1">
      <t>チョク</t>
    </rPh>
    <rPh sb="2" eb="3">
      <t>セツ</t>
    </rPh>
    <rPh sb="4" eb="5">
      <t>ショウ</t>
    </rPh>
    <rPh sb="6" eb="7">
      <t>サン</t>
    </rPh>
    <rPh sb="8" eb="9">
      <t>ヒ</t>
    </rPh>
    <phoneticPr fontId="8"/>
  </si>
  <si>
    <t>種苗・素畜費</t>
    <rPh sb="3" eb="4">
      <t>ソ</t>
    </rPh>
    <rPh sb="4" eb="5">
      <t>チク</t>
    </rPh>
    <rPh sb="5" eb="6">
      <t>ヒ</t>
    </rPh>
    <phoneticPr fontId="8"/>
  </si>
  <si>
    <t>肥料・飼料費</t>
    <rPh sb="3" eb="5">
      <t>シリョウ</t>
    </rPh>
    <phoneticPr fontId="8"/>
  </si>
  <si>
    <t>農薬・衛生費</t>
    <rPh sb="0" eb="2">
      <t>ノウヤク</t>
    </rPh>
    <rPh sb="3" eb="5">
      <t>エイセイ</t>
    </rPh>
    <rPh sb="5" eb="6">
      <t>ヒ</t>
    </rPh>
    <phoneticPr fontId="8"/>
  </si>
  <si>
    <t>農具費</t>
    <rPh sb="0" eb="2">
      <t>ノウグ</t>
    </rPh>
    <rPh sb="2" eb="3">
      <t>ヒ</t>
    </rPh>
    <phoneticPr fontId="8"/>
  </si>
  <si>
    <t>諸材料費</t>
  </si>
  <si>
    <t>動力光熱費</t>
    <rPh sb="0" eb="2">
      <t>ドウリョク</t>
    </rPh>
    <rPh sb="2" eb="5">
      <t>コウネツヒ</t>
    </rPh>
    <phoneticPr fontId="22"/>
  </si>
  <si>
    <t>雇人費</t>
    <rPh sb="0" eb="1">
      <t>ヤトイ</t>
    </rPh>
    <rPh sb="1" eb="2">
      <t>ニン</t>
    </rPh>
    <rPh sb="2" eb="3">
      <t>ヒ</t>
    </rPh>
    <phoneticPr fontId="8"/>
  </si>
  <si>
    <t>作業用衣料費</t>
    <rPh sb="0" eb="2">
      <t>サギョウ</t>
    </rPh>
    <rPh sb="2" eb="3">
      <t>ヨウ</t>
    </rPh>
    <rPh sb="3" eb="5">
      <t>イリョウ</t>
    </rPh>
    <rPh sb="5" eb="6">
      <t>ヒ</t>
    </rPh>
    <phoneticPr fontId="8"/>
  </si>
  <si>
    <t>農業共済掛金</t>
    <rPh sb="0" eb="2">
      <t>ノウギョウ</t>
    </rPh>
    <rPh sb="2" eb="4">
      <t>キョウサイ</t>
    </rPh>
    <rPh sb="4" eb="6">
      <t>カケキン</t>
    </rPh>
    <phoneticPr fontId="8"/>
  </si>
  <si>
    <t>雑費（予備費等）</t>
    <rPh sb="0" eb="2">
      <t>ザッピ</t>
    </rPh>
    <rPh sb="3" eb="6">
      <t>ヨビヒ</t>
    </rPh>
    <rPh sb="6" eb="7">
      <t>トウ</t>
    </rPh>
    <phoneticPr fontId="8"/>
  </si>
  <si>
    <t>計</t>
    <phoneticPr fontId="8"/>
  </si>
  <si>
    <t>修繕費</t>
    <rPh sb="0" eb="2">
      <t>シュウゼン</t>
    </rPh>
    <rPh sb="2" eb="3">
      <t>ヒ</t>
    </rPh>
    <phoneticPr fontId="8"/>
  </si>
  <si>
    <t>減価償却費</t>
    <rPh sb="0" eb="2">
      <t>ゲンカ</t>
    </rPh>
    <rPh sb="2" eb="4">
      <t>ショウキャク</t>
    </rPh>
    <rPh sb="4" eb="5">
      <t>ヒ</t>
    </rPh>
    <phoneticPr fontId="8"/>
  </si>
  <si>
    <t>出荷資材費</t>
    <rPh sb="0" eb="2">
      <t>シュッカ</t>
    </rPh>
    <phoneticPr fontId="8"/>
  </si>
  <si>
    <t>運賃</t>
  </si>
  <si>
    <t>出荷手数料</t>
    <rPh sb="0" eb="2">
      <t>シュッカ</t>
    </rPh>
    <phoneticPr fontId="8"/>
  </si>
  <si>
    <t>土地改良水利費</t>
    <rPh sb="0" eb="2">
      <t>トチ</t>
    </rPh>
    <rPh sb="2" eb="4">
      <t>カイリョウ</t>
    </rPh>
    <rPh sb="4" eb="6">
      <t>スイリ</t>
    </rPh>
    <rPh sb="6" eb="7">
      <t>ヒ</t>
    </rPh>
    <phoneticPr fontId="8"/>
  </si>
  <si>
    <t>支払利息</t>
    <rPh sb="0" eb="2">
      <t>シハラ</t>
    </rPh>
    <rPh sb="2" eb="4">
      <t>リソク</t>
    </rPh>
    <phoneticPr fontId="22"/>
  </si>
  <si>
    <t>地代・貸借料</t>
    <rPh sb="0" eb="2">
      <t>チダイ</t>
    </rPh>
    <rPh sb="3" eb="5">
      <t>タイシャク</t>
    </rPh>
    <rPh sb="5" eb="6">
      <t>リョウ</t>
    </rPh>
    <phoneticPr fontId="22"/>
  </si>
  <si>
    <t>②</t>
    <phoneticPr fontId="22"/>
  </si>
  <si>
    <t>成果</t>
    <rPh sb="0" eb="1">
      <t>シゲル</t>
    </rPh>
    <rPh sb="1" eb="2">
      <t>ハタシ</t>
    </rPh>
    <phoneticPr fontId="8"/>
  </si>
  <si>
    <t>農　業　所　得</t>
    <rPh sb="0" eb="1">
      <t>ノウ</t>
    </rPh>
    <rPh sb="2" eb="3">
      <t>ギョウ</t>
    </rPh>
    <rPh sb="4" eb="5">
      <t>ショ</t>
    </rPh>
    <rPh sb="6" eb="7">
      <t>トク</t>
    </rPh>
    <phoneticPr fontId="22"/>
  </si>
  <si>
    <t>③＝①－②</t>
    <phoneticPr fontId="22"/>
  </si>
  <si>
    <t>所　　得　　率</t>
    <rPh sb="0" eb="1">
      <t>トコロ</t>
    </rPh>
    <rPh sb="3" eb="4">
      <t>トク</t>
    </rPh>
    <rPh sb="6" eb="7">
      <t>リツ</t>
    </rPh>
    <phoneticPr fontId="8"/>
  </si>
  <si>
    <t>計</t>
    <phoneticPr fontId="8"/>
  </si>
  <si>
    <t>10aあたり</t>
    <phoneticPr fontId="8"/>
  </si>
  <si>
    <t>計</t>
    <phoneticPr fontId="8"/>
  </si>
  <si>
    <t>③÷①</t>
    <phoneticPr fontId="22"/>
  </si>
  <si>
    <t>収支計画【2年目】</t>
    <rPh sb="0" eb="2">
      <t>シュウシ</t>
    </rPh>
    <rPh sb="2" eb="4">
      <t>ケイカク</t>
    </rPh>
    <rPh sb="6" eb="8">
      <t>ネンメ</t>
    </rPh>
    <phoneticPr fontId="22"/>
  </si>
  <si>
    <t>10aあたり</t>
    <phoneticPr fontId="8"/>
  </si>
  <si>
    <t>収支計画【3年目】</t>
    <rPh sb="0" eb="2">
      <t>シュウシ</t>
    </rPh>
    <rPh sb="2" eb="4">
      <t>ケイカク</t>
    </rPh>
    <rPh sb="6" eb="8">
      <t>ネンメ</t>
    </rPh>
    <phoneticPr fontId="22"/>
  </si>
  <si>
    <t>収支計画【4年目】</t>
    <rPh sb="0" eb="2">
      <t>シュウシ</t>
    </rPh>
    <rPh sb="2" eb="4">
      <t>ケイカク</t>
    </rPh>
    <rPh sb="6" eb="8">
      <t>ネンメ</t>
    </rPh>
    <phoneticPr fontId="22"/>
  </si>
  <si>
    <t>①</t>
    <phoneticPr fontId="8"/>
  </si>
  <si>
    <t>計</t>
    <phoneticPr fontId="8"/>
  </si>
  <si>
    <t>収支計画【5年目】</t>
    <rPh sb="0" eb="2">
      <t>シュウシ</t>
    </rPh>
    <rPh sb="2" eb="4">
      <t>ケイカク</t>
    </rPh>
    <rPh sb="6" eb="8">
      <t>ネンメ</t>
    </rPh>
    <phoneticPr fontId="22"/>
  </si>
  <si>
    <t>計</t>
    <phoneticPr fontId="8"/>
  </si>
  <si>
    <t>作付け計画書</t>
    <rPh sb="0" eb="2">
      <t>サクツ</t>
    </rPh>
    <rPh sb="3" eb="6">
      <t>ケイカクショ</t>
    </rPh>
    <phoneticPr fontId="8"/>
  </si>
  <si>
    <t>【</t>
    <phoneticPr fontId="8"/>
  </si>
  <si>
    <t>】</t>
    <phoneticPr fontId="8"/>
  </si>
  <si>
    <t>NO.</t>
    <phoneticPr fontId="8"/>
  </si>
  <si>
    <t>農地所在
（圃場名）</t>
    <rPh sb="0" eb="2">
      <t>ノウチ</t>
    </rPh>
    <rPh sb="2" eb="4">
      <t>ショザイ</t>
    </rPh>
    <rPh sb="6" eb="7">
      <t>ホ</t>
    </rPh>
    <rPh sb="7" eb="8">
      <t>ジョウ</t>
    </rPh>
    <rPh sb="8" eb="9">
      <t>メイ</t>
    </rPh>
    <phoneticPr fontId="8"/>
  </si>
  <si>
    <t>地番</t>
    <rPh sb="0" eb="2">
      <t>チバン</t>
    </rPh>
    <phoneticPr fontId="8"/>
  </si>
  <si>
    <t>面積
(a)</t>
    <rPh sb="0" eb="2">
      <t>メンセキ</t>
    </rPh>
    <phoneticPr fontId="8"/>
  </si>
  <si>
    <t>作付け作物</t>
    <rPh sb="0" eb="2">
      <t>サクツ</t>
    </rPh>
    <rPh sb="3" eb="5">
      <t>サクモツ</t>
    </rPh>
    <phoneticPr fontId="8"/>
  </si>
  <si>
    <t>1月</t>
    <phoneticPr fontId="8"/>
  </si>
  <si>
    <t>2月</t>
  </si>
  <si>
    <t>3月</t>
  </si>
  <si>
    <t>4月</t>
  </si>
  <si>
    <t>5月</t>
  </si>
  <si>
    <t>6月</t>
  </si>
  <si>
    <t>7月</t>
  </si>
  <si>
    <t>8月</t>
  </si>
  <si>
    <t>9月</t>
  </si>
  <si>
    <t>10月</t>
  </si>
  <si>
    <t>11月</t>
  </si>
  <si>
    <t>12月</t>
  </si>
  <si>
    <t>上</t>
    <rPh sb="0" eb="1">
      <t>ジョウ</t>
    </rPh>
    <phoneticPr fontId="8"/>
  </si>
  <si>
    <t>中</t>
    <rPh sb="0" eb="1">
      <t>チュウ</t>
    </rPh>
    <phoneticPr fontId="8"/>
  </si>
  <si>
    <t>下</t>
    <rPh sb="0" eb="1">
      <t>ゲ</t>
    </rPh>
    <phoneticPr fontId="8"/>
  </si>
  <si>
    <t>同　意　書</t>
    <rPh sb="0" eb="1">
      <t>ドウ</t>
    </rPh>
    <rPh sb="2" eb="3">
      <t>イ</t>
    </rPh>
    <rPh sb="4" eb="5">
      <t>ショ</t>
    </rPh>
    <phoneticPr fontId="8"/>
  </si>
  <si>
    <t>（あて先）さいたま市長</t>
    <rPh sb="3" eb="4">
      <t>サキ</t>
    </rPh>
    <rPh sb="9" eb="10">
      <t>シ</t>
    </rPh>
    <rPh sb="10" eb="11">
      <t>チョウ</t>
    </rPh>
    <phoneticPr fontId="8"/>
  </si>
  <si>
    <t>私は、下記の条件を満たす場合に限り、私の青年等就農計画の申請</t>
    <rPh sb="0" eb="1">
      <t>ワタシ</t>
    </rPh>
    <rPh sb="3" eb="5">
      <t>カキ</t>
    </rPh>
    <rPh sb="6" eb="8">
      <t>ジョウケン</t>
    </rPh>
    <rPh sb="9" eb="10">
      <t>ミ</t>
    </rPh>
    <rPh sb="12" eb="14">
      <t>バアイ</t>
    </rPh>
    <rPh sb="15" eb="16">
      <t>カギ</t>
    </rPh>
    <rPh sb="18" eb="19">
      <t>ワタシ</t>
    </rPh>
    <rPh sb="20" eb="23">
      <t>セイネントウ</t>
    </rPh>
    <rPh sb="23" eb="25">
      <t>シュウノウ</t>
    </rPh>
    <rPh sb="25" eb="27">
      <t>ケイカク</t>
    </rPh>
    <rPh sb="28" eb="30">
      <t>シンセイ</t>
    </rPh>
    <phoneticPr fontId="8"/>
  </si>
  <si>
    <t>及び報告に際して提供した個人情報を支援に利用又は、関係機関に提</t>
    <rPh sb="5" eb="6">
      <t>サイ</t>
    </rPh>
    <rPh sb="8" eb="10">
      <t>テイキョウ</t>
    </rPh>
    <rPh sb="12" eb="14">
      <t>コジン</t>
    </rPh>
    <rPh sb="14" eb="16">
      <t>ジョウホウ</t>
    </rPh>
    <rPh sb="17" eb="19">
      <t>シエン</t>
    </rPh>
    <rPh sb="20" eb="22">
      <t>リヨウ</t>
    </rPh>
    <rPh sb="22" eb="23">
      <t>マタ</t>
    </rPh>
    <rPh sb="25" eb="27">
      <t>カンケイ</t>
    </rPh>
    <rPh sb="27" eb="29">
      <t>キカン</t>
    </rPh>
    <rPh sb="30" eb="31">
      <t>ツツミ</t>
    </rPh>
    <phoneticPr fontId="8"/>
  </si>
  <si>
    <t>供することに同意します。</t>
    <phoneticPr fontId="8"/>
  </si>
  <si>
    <t>記</t>
    <rPh sb="0" eb="1">
      <t>キ</t>
    </rPh>
    <phoneticPr fontId="8"/>
  </si>
  <si>
    <t>１　情報の提供を受ける関係機関は、新規就農者に対する支援措置を実施する</t>
    <rPh sb="2" eb="4">
      <t>ジョウホウ</t>
    </rPh>
    <rPh sb="5" eb="7">
      <t>テイキョウ</t>
    </rPh>
    <rPh sb="8" eb="9">
      <t>ウ</t>
    </rPh>
    <rPh sb="11" eb="13">
      <t>カンケイ</t>
    </rPh>
    <rPh sb="13" eb="15">
      <t>キカン</t>
    </rPh>
    <rPh sb="17" eb="19">
      <t>シンキ</t>
    </rPh>
    <rPh sb="19" eb="21">
      <t>シュウノウ</t>
    </rPh>
    <rPh sb="21" eb="22">
      <t>シャ</t>
    </rPh>
    <rPh sb="23" eb="24">
      <t>タイ</t>
    </rPh>
    <rPh sb="26" eb="28">
      <t>シエン</t>
    </rPh>
    <rPh sb="28" eb="30">
      <t>ソチ</t>
    </rPh>
    <rPh sb="31" eb="33">
      <t>ジッシ</t>
    </rPh>
    <phoneticPr fontId="8"/>
  </si>
  <si>
    <t>　　以下の者に限ること。</t>
    <rPh sb="2" eb="4">
      <t>イカ</t>
    </rPh>
    <rPh sb="5" eb="6">
      <t>モノ</t>
    </rPh>
    <rPh sb="7" eb="8">
      <t>カギ</t>
    </rPh>
    <phoneticPr fontId="8"/>
  </si>
  <si>
    <t>（１）国</t>
    <rPh sb="3" eb="4">
      <t>クニ</t>
    </rPh>
    <phoneticPr fontId="8"/>
  </si>
  <si>
    <t>（10）埼玉県信用農業協同組合連合会</t>
    <rPh sb="4" eb="6">
      <t>サイタマ</t>
    </rPh>
    <rPh sb="6" eb="7">
      <t>ケン</t>
    </rPh>
    <rPh sb="7" eb="9">
      <t>シンヨウ</t>
    </rPh>
    <rPh sb="9" eb="11">
      <t>ノウギョウ</t>
    </rPh>
    <rPh sb="11" eb="13">
      <t>キョウドウ</t>
    </rPh>
    <rPh sb="13" eb="15">
      <t>クミアイ</t>
    </rPh>
    <rPh sb="15" eb="18">
      <t>レンゴウカイ</t>
    </rPh>
    <phoneticPr fontId="8"/>
  </si>
  <si>
    <t>（２）埼玉県</t>
    <rPh sb="3" eb="5">
      <t>サイタマ</t>
    </rPh>
    <rPh sb="5" eb="6">
      <t>ケン</t>
    </rPh>
    <phoneticPr fontId="8"/>
  </si>
  <si>
    <t>（11）農林水産長期金融協会</t>
    <rPh sb="4" eb="6">
      <t>ノウリン</t>
    </rPh>
    <rPh sb="6" eb="8">
      <t>スイサン</t>
    </rPh>
    <rPh sb="8" eb="10">
      <t>チョウキ</t>
    </rPh>
    <rPh sb="10" eb="12">
      <t>キンユウ</t>
    </rPh>
    <rPh sb="12" eb="14">
      <t>キョウカイ</t>
    </rPh>
    <phoneticPr fontId="8"/>
  </si>
  <si>
    <t>（12）農地利用集積円滑化団体</t>
    <rPh sb="4" eb="6">
      <t>ノウチ</t>
    </rPh>
    <rPh sb="6" eb="8">
      <t>リヨウ</t>
    </rPh>
    <rPh sb="8" eb="10">
      <t>シュウセキ</t>
    </rPh>
    <rPh sb="10" eb="13">
      <t>エンカツカ</t>
    </rPh>
    <rPh sb="13" eb="15">
      <t>ダンタイ</t>
    </rPh>
    <phoneticPr fontId="8"/>
  </si>
  <si>
    <t>（４）埼玉県農林公社</t>
    <rPh sb="3" eb="6">
      <t>サイタマケン</t>
    </rPh>
    <rPh sb="6" eb="8">
      <t>ノウリン</t>
    </rPh>
    <rPh sb="8" eb="10">
      <t>コウシャ</t>
    </rPh>
    <phoneticPr fontId="8"/>
  </si>
  <si>
    <t>（13）農地中間管理機構</t>
    <rPh sb="4" eb="6">
      <t>ノウチ</t>
    </rPh>
    <rPh sb="6" eb="8">
      <t>チュウカン</t>
    </rPh>
    <rPh sb="8" eb="10">
      <t>カンリ</t>
    </rPh>
    <rPh sb="10" eb="12">
      <t>キコウ</t>
    </rPh>
    <phoneticPr fontId="8"/>
  </si>
  <si>
    <t>（５）農業委員会</t>
    <rPh sb="3" eb="5">
      <t>ノウギョウ</t>
    </rPh>
    <rPh sb="5" eb="8">
      <t>イインカイ</t>
    </rPh>
    <phoneticPr fontId="8"/>
  </si>
  <si>
    <t>（14）埼玉県農業会議</t>
    <rPh sb="4" eb="6">
      <t>サイタマ</t>
    </rPh>
    <rPh sb="6" eb="7">
      <t>ケン</t>
    </rPh>
    <rPh sb="7" eb="9">
      <t>ノウギョウ</t>
    </rPh>
    <rPh sb="9" eb="11">
      <t>カイギ</t>
    </rPh>
    <phoneticPr fontId="8"/>
  </si>
  <si>
    <t>（６）日本政策金融公庫</t>
    <rPh sb="3" eb="5">
      <t>ニホン</t>
    </rPh>
    <rPh sb="5" eb="7">
      <t>セイサク</t>
    </rPh>
    <rPh sb="7" eb="9">
      <t>キンユウ</t>
    </rPh>
    <rPh sb="9" eb="11">
      <t>コウコ</t>
    </rPh>
    <phoneticPr fontId="8"/>
  </si>
  <si>
    <t>（９）埼玉県農業信用基金協会</t>
    <rPh sb="3" eb="5">
      <t>サイタマ</t>
    </rPh>
    <rPh sb="5" eb="6">
      <t>ケン</t>
    </rPh>
    <rPh sb="6" eb="8">
      <t>ノウギョウ</t>
    </rPh>
    <rPh sb="8" eb="10">
      <t>シンヨウ</t>
    </rPh>
    <rPh sb="10" eb="12">
      <t>キキン</t>
    </rPh>
    <rPh sb="12" eb="14">
      <t>キョウカイ</t>
    </rPh>
    <phoneticPr fontId="8"/>
  </si>
  <si>
    <t>２　情報の提供を受ける関係機関は、情報提供することに同意を得た関係機関</t>
    <rPh sb="2" eb="4">
      <t>ジョウホウ</t>
    </rPh>
    <rPh sb="5" eb="7">
      <t>テイキョウ</t>
    </rPh>
    <rPh sb="8" eb="9">
      <t>ウ</t>
    </rPh>
    <rPh sb="11" eb="13">
      <t>カンケイ</t>
    </rPh>
    <rPh sb="13" eb="15">
      <t>キカン</t>
    </rPh>
    <rPh sb="17" eb="19">
      <t>ジョウホウ</t>
    </rPh>
    <rPh sb="19" eb="21">
      <t>テイキョウ</t>
    </rPh>
    <rPh sb="26" eb="28">
      <t>ドウイ</t>
    </rPh>
    <rPh sb="29" eb="30">
      <t>エ</t>
    </rPh>
    <rPh sb="31" eb="33">
      <t>カンケイ</t>
    </rPh>
    <rPh sb="33" eb="35">
      <t>キカン</t>
    </rPh>
    <phoneticPr fontId="8"/>
  </si>
  <si>
    <t>　　以外の者に対して、情報を開示しないこと。</t>
    <rPh sb="2" eb="4">
      <t>イガイ</t>
    </rPh>
    <rPh sb="5" eb="6">
      <t>モノ</t>
    </rPh>
    <rPh sb="7" eb="8">
      <t>タイ</t>
    </rPh>
    <rPh sb="11" eb="13">
      <t>ジョウホウ</t>
    </rPh>
    <rPh sb="14" eb="16">
      <t>カイジ</t>
    </rPh>
    <phoneticPr fontId="8"/>
  </si>
  <si>
    <t>３　情報の提供を受ける関係機関は、支援の実施以外の目的で個人情報を使用</t>
    <rPh sb="2" eb="4">
      <t>ジョウホウ</t>
    </rPh>
    <rPh sb="5" eb="7">
      <t>テイキョウ</t>
    </rPh>
    <rPh sb="8" eb="9">
      <t>ウ</t>
    </rPh>
    <rPh sb="11" eb="13">
      <t>カンケイ</t>
    </rPh>
    <rPh sb="13" eb="15">
      <t>キカン</t>
    </rPh>
    <rPh sb="17" eb="19">
      <t>シエン</t>
    </rPh>
    <rPh sb="20" eb="22">
      <t>ジッシ</t>
    </rPh>
    <rPh sb="22" eb="24">
      <t>イガイ</t>
    </rPh>
    <rPh sb="25" eb="27">
      <t>モクテキ</t>
    </rPh>
    <rPh sb="28" eb="30">
      <t>コジン</t>
    </rPh>
    <rPh sb="30" eb="32">
      <t>ジョウホウ</t>
    </rPh>
    <rPh sb="33" eb="35">
      <t>シヨウ</t>
    </rPh>
    <phoneticPr fontId="8"/>
  </si>
  <si>
    <t>　　しないこと。</t>
    <phoneticPr fontId="8"/>
  </si>
  <si>
    <t>住所</t>
    <rPh sb="0" eb="2">
      <t>ジュウショ</t>
    </rPh>
    <phoneticPr fontId="8"/>
  </si>
  <si>
    <t>氏名</t>
    <rPh sb="0" eb="1">
      <t>シ</t>
    </rPh>
    <rPh sb="1" eb="2">
      <t>メイ</t>
    </rPh>
    <phoneticPr fontId="8"/>
  </si>
  <si>
    <t>農業次世代人材投資資金</t>
    <rPh sb="0" eb="2">
      <t>ノウギョウ</t>
    </rPh>
    <rPh sb="2" eb="5">
      <t>ジセダイ</t>
    </rPh>
    <rPh sb="5" eb="7">
      <t>ジンザイ</t>
    </rPh>
    <rPh sb="7" eb="9">
      <t>トウシ</t>
    </rPh>
    <rPh sb="9" eb="11">
      <t>シキン</t>
    </rPh>
    <phoneticPr fontId="8"/>
  </si>
  <si>
    <t>-</t>
    <phoneticPr fontId="6"/>
  </si>
  <si>
    <t>-</t>
    <phoneticPr fontId="6"/>
  </si>
  <si>
    <t>作付面積(a)</t>
    <rPh sb="0" eb="2">
      <t>サクツケ</t>
    </rPh>
    <rPh sb="2" eb="4">
      <t>メンセキ</t>
    </rPh>
    <phoneticPr fontId="6"/>
  </si>
  <si>
    <t>生産量(kg)</t>
    <rPh sb="0" eb="2">
      <t>セイサン</t>
    </rPh>
    <rPh sb="2" eb="3">
      <t>リョウ</t>
    </rPh>
    <phoneticPr fontId="6"/>
  </si>
  <si>
    <t>農業次世代人材投資資金交付金額</t>
    <rPh sb="0" eb="11">
      <t>ノウギョウジセダイジンザイトウシシキン</t>
    </rPh>
    <rPh sb="11" eb="13">
      <t>コウフ</t>
    </rPh>
    <rPh sb="13" eb="15">
      <t>キンガク</t>
    </rPh>
    <phoneticPr fontId="6"/>
  </si>
  <si>
    <t>１年目</t>
    <rPh sb="1" eb="3">
      <t>ネンメ</t>
    </rPh>
    <phoneticPr fontId="6"/>
  </si>
  <si>
    <t>←農業次世代人材投資資金の交付を希望される場合は1,500,000を入力する</t>
    <rPh sb="1" eb="3">
      <t>ノウギョウ</t>
    </rPh>
    <rPh sb="3" eb="6">
      <t>ジセダイ</t>
    </rPh>
    <rPh sb="6" eb="8">
      <t>ジンザイ</t>
    </rPh>
    <rPh sb="8" eb="10">
      <t>トウシ</t>
    </rPh>
    <rPh sb="10" eb="12">
      <t>シキン</t>
    </rPh>
    <rPh sb="13" eb="15">
      <t>コウフ</t>
    </rPh>
    <rPh sb="16" eb="18">
      <t>キボウ</t>
    </rPh>
    <rPh sb="21" eb="23">
      <t>バアイ</t>
    </rPh>
    <rPh sb="34" eb="36">
      <t>ニュウリョク</t>
    </rPh>
    <phoneticPr fontId="6"/>
  </si>
  <si>
    <t>２年目</t>
    <rPh sb="1" eb="3">
      <t>ネンメ</t>
    </rPh>
    <phoneticPr fontId="6"/>
  </si>
  <si>
    <t>３年目</t>
    <rPh sb="1" eb="3">
      <t>ネンメ</t>
    </rPh>
    <phoneticPr fontId="6"/>
  </si>
  <si>
    <t>４年目</t>
    <rPh sb="1" eb="3">
      <t>ネンメ</t>
    </rPh>
    <phoneticPr fontId="6"/>
  </si>
  <si>
    <t>５年目</t>
    <rPh sb="1" eb="3">
      <t>ネンメ</t>
    </rPh>
    <phoneticPr fontId="6"/>
  </si>
  <si>
    <t>差引余剰＋資金</t>
    <rPh sb="0" eb="2">
      <t>サシヒキ</t>
    </rPh>
    <rPh sb="2" eb="4">
      <t>ヨジョウ</t>
    </rPh>
    <rPh sb="5" eb="7">
      <t>シキン</t>
    </rPh>
    <phoneticPr fontId="6"/>
  </si>
  <si>
    <t>目標（　　年）</t>
    <phoneticPr fontId="6"/>
  </si>
  <si>
    <t>目標（　　年）</t>
    <phoneticPr fontId="6"/>
  </si>
  <si>
    <t xml:space="preserve"> □新たに農業経営を開始</t>
    <phoneticPr fontId="6"/>
  </si>
  <si>
    <t>人</t>
    <rPh sb="0" eb="1">
      <t>ニン</t>
    </rPh>
    <phoneticPr fontId="6"/>
  </si>
  <si>
    <t>人</t>
    <phoneticPr fontId="6"/>
  </si>
  <si>
    <t>摘要（算出根拠等）＜＜記入例＞＞</t>
    <rPh sb="3" eb="5">
      <t>サンシュツ</t>
    </rPh>
    <rPh sb="5" eb="7">
      <t>コンキョ</t>
    </rPh>
    <rPh sb="7" eb="8">
      <t>トウ</t>
    </rPh>
    <rPh sb="11" eb="13">
      <t>キニュウ</t>
    </rPh>
    <rPh sb="13" eb="14">
      <t>レイ</t>
    </rPh>
    <phoneticPr fontId="8"/>
  </si>
  <si>
    <t>●</t>
    <phoneticPr fontId="6"/>
  </si>
  <si>
    <t>播種</t>
    <rPh sb="0" eb="2">
      <t>ハシュ</t>
    </rPh>
    <phoneticPr fontId="6"/>
  </si>
  <si>
    <t>▲</t>
    <phoneticPr fontId="6"/>
  </si>
  <si>
    <t>植付</t>
    <rPh sb="0" eb="2">
      <t>ウエツケ</t>
    </rPh>
    <phoneticPr fontId="6"/>
  </si>
  <si>
    <t>■</t>
    <phoneticPr fontId="6"/>
  </si>
  <si>
    <t>収穫</t>
    <rPh sb="0" eb="2">
      <t>シュウカク</t>
    </rPh>
    <phoneticPr fontId="6"/>
  </si>
  <si>
    <t>2年目</t>
    <phoneticPr fontId="6"/>
  </si>
  <si>
    <t>3年目</t>
    <phoneticPr fontId="6"/>
  </si>
  <si>
    <t>4年目</t>
    <phoneticPr fontId="6"/>
  </si>
  <si>
    <t>5年目</t>
    <phoneticPr fontId="6"/>
  </si>
  <si>
    <t>（３）農業協同組合</t>
    <rPh sb="3" eb="5">
      <t>ノウギョウ</t>
    </rPh>
    <rPh sb="5" eb="7">
      <t>キョウドウ</t>
    </rPh>
    <rPh sb="7" eb="9">
      <t>クミアイ</t>
    </rPh>
    <phoneticPr fontId="8"/>
  </si>
  <si>
    <t>（８）全国農業協同組合連合会</t>
    <rPh sb="3" eb="5">
      <t>ゼンコク</t>
    </rPh>
    <rPh sb="5" eb="7">
      <t>ノウギョウ</t>
    </rPh>
    <rPh sb="7" eb="9">
      <t>キョウドウ</t>
    </rPh>
    <rPh sb="9" eb="11">
      <t>クミアイ</t>
    </rPh>
    <rPh sb="11" eb="14">
      <t>レンゴウカイ</t>
    </rPh>
    <phoneticPr fontId="8"/>
  </si>
  <si>
    <t>（15）埼玉県農業共済組合</t>
    <rPh sb="4" eb="7">
      <t>サイタマケン</t>
    </rPh>
    <rPh sb="7" eb="9">
      <t>ノウギョウ</t>
    </rPh>
    <rPh sb="9" eb="11">
      <t>キョウサイ</t>
    </rPh>
    <rPh sb="11" eb="13">
      <t>クミアイ</t>
    </rPh>
    <phoneticPr fontId="8"/>
  </si>
  <si>
    <r>
      <t>（７）</t>
    </r>
    <r>
      <rPr>
        <sz val="9"/>
        <rFont val="ＭＳ 明朝"/>
        <family val="1"/>
        <charset val="128"/>
      </rPr>
      <t>独立行政法人農業者年金基金</t>
    </r>
    <rPh sb="3" eb="5">
      <t>ドクリツ</t>
    </rPh>
    <rPh sb="5" eb="7">
      <t>ギョウセイ</t>
    </rPh>
    <rPh sb="7" eb="9">
      <t>ホウジン</t>
    </rPh>
    <rPh sb="9" eb="12">
      <t>ノウギョウシャ</t>
    </rPh>
    <rPh sb="12" eb="14">
      <t>ネンキン</t>
    </rPh>
    <rPh sb="14" eb="16">
      <t>キキン</t>
    </rPh>
    <phoneticPr fontId="8"/>
  </si>
  <si>
    <t>（16）その他新規就農者支援に係る団体</t>
    <rPh sb="6" eb="7">
      <t>タ</t>
    </rPh>
    <rPh sb="7" eb="9">
      <t>シンキ</t>
    </rPh>
    <rPh sb="9" eb="11">
      <t>シュウノウ</t>
    </rPh>
    <rPh sb="11" eb="12">
      <t>シャ</t>
    </rPh>
    <rPh sb="12" eb="14">
      <t>シエン</t>
    </rPh>
    <rPh sb="15" eb="16">
      <t>カカ</t>
    </rPh>
    <rPh sb="17" eb="19">
      <t>ダンタイ</t>
    </rPh>
    <phoneticPr fontId="8"/>
  </si>
  <si>
    <t>①</t>
    <phoneticPr fontId="6"/>
  </si>
  <si>
    <t>フリガナ</t>
    <phoneticPr fontId="6"/>
  </si>
  <si>
    <t>０千円</t>
    <phoneticPr fontId="6"/>
  </si>
  <si>
    <t>０時間</t>
    <phoneticPr fontId="6"/>
  </si>
  <si>
    <t xml:space="preserve">  　    　　　　　　　　　　　　　　　　昭和（又は平成）　　年　　月　　日生（　歳）</t>
    <rPh sb="23" eb="25">
      <t>ショウワ</t>
    </rPh>
    <rPh sb="26" eb="27">
      <t>マタ</t>
    </rPh>
    <rPh sb="28" eb="30">
      <t>ヘイセイ</t>
    </rPh>
    <rPh sb="33" eb="34">
      <t>ネン</t>
    </rPh>
    <phoneticPr fontId="6"/>
  </si>
  <si>
    <t xml:space="preserve"> □親の農業経営を継承</t>
    <phoneticPr fontId="6"/>
  </si>
  <si>
    <t xml:space="preserve">     　 □全体、□一部</t>
    <phoneticPr fontId="6"/>
  </si>
  <si>
    <t>さいたま市
（予定）</t>
    <rPh sb="4" eb="5">
      <t>シ</t>
    </rPh>
    <rPh sb="7" eb="9">
      <t>ヨテイ</t>
    </rPh>
    <phoneticPr fontId="6"/>
  </si>
  <si>
    <t>千円</t>
    <phoneticPr fontId="6"/>
  </si>
  <si>
    <t>時間</t>
    <phoneticPr fontId="6"/>
  </si>
  <si>
    <t>売上高</t>
  </si>
  <si>
    <t>作業受託</t>
  </si>
  <si>
    <t>雑収入</t>
  </si>
  <si>
    <t>租税公課</t>
  </si>
  <si>
    <t>種苗・素畜費</t>
  </si>
  <si>
    <t>肥料・飼料費</t>
  </si>
  <si>
    <t>農薬・衛生費</t>
  </si>
  <si>
    <t>農具費</t>
  </si>
  <si>
    <t>動力光熱費</t>
  </si>
  <si>
    <t>雇人費</t>
  </si>
  <si>
    <t>作業用衣料費</t>
  </si>
  <si>
    <t>農業共済掛金</t>
  </si>
  <si>
    <t>雑費（予備費等）</t>
  </si>
  <si>
    <t>修繕費</t>
  </si>
  <si>
    <t>減価償却費</t>
  </si>
  <si>
    <t>出荷資材費</t>
  </si>
  <si>
    <t>出荷手数料</t>
  </si>
  <si>
    <t>土地改良水利費</t>
  </si>
  <si>
    <t>支払利息</t>
  </si>
  <si>
    <t>地代・貸借料</t>
  </si>
  <si>
    <t>販売単価(円/kg)</t>
  </si>
  <si>
    <t>1年目</t>
    <phoneticPr fontId="6"/>
  </si>
  <si>
    <t>農業経営開始日
（予定）</t>
    <rPh sb="9" eb="11">
      <t>ヨテイ</t>
    </rPh>
    <phoneticPr fontId="6"/>
  </si>
  <si>
    <t>　　　 年　 月　 日</t>
    <rPh sb="4" eb="5">
      <t>ネン</t>
    </rPh>
    <rPh sb="7" eb="8">
      <t>ガツ</t>
    </rPh>
    <rPh sb="10" eb="11">
      <t>ニチ</t>
    </rPh>
    <phoneticPr fontId="6"/>
  </si>
  <si>
    <t xml:space="preserve">  　　年　　月　　日</t>
    <rPh sb="4" eb="5">
      <t>ネン</t>
    </rPh>
    <rPh sb="7" eb="8">
      <t>ガツ</t>
    </rPh>
    <rPh sb="10" eb="11">
      <t>ニチ</t>
    </rPh>
    <phoneticPr fontId="6"/>
  </si>
  <si>
    <t>目標（　　　年）</t>
    <rPh sb="6" eb="7">
      <t>ネン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</si>
</sst>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_ ;[Red]\-#,##0\ "/>
    <numFmt numFmtId="177" formatCode="0.0%"/>
    <numFmt numFmtId="178" formatCode="&quot;H&quot;@&quot;～12&quot;"/>
    <numFmt numFmtId="179" formatCode="0&quot;ａ&quot;"/>
    <numFmt numFmtId="180" formatCode="0&quot;a&quot;"/>
    <numFmt numFmtId="181" formatCode="0\a"/>
    <numFmt numFmtId="182" formatCode="#,##0_);[Red]\(#,##0\)"/>
    <numFmt numFmtId="183" formatCode="&quot;H&quot;0&quot;.1～12&quot;"/>
    <numFmt numFmtId="184" formatCode="&quot;【&quot;0&quot;】&quot;"/>
    <numFmt numFmtId="185" formatCode="#,##0_ "/>
    <numFmt numFmtId="186" formatCode="[$-411]ggge&quot;年&quot;m&quot;月&quot;d&quot;日&quot;;@"/>
    <numFmt numFmtId="187" formatCode="@&quot;　㊞&quot;"/>
    <numFmt numFmtId="188" formatCode="&quot;H&quot;###0&quot;年&quot;"/>
    <numFmt numFmtId="189" formatCode="#,##0;\0;0"/>
  </numFmts>
  <fonts count="35" x14ac:knownFonts="1">
    <font>
      <sz val="11"/>
      <color theme="1"/>
      <name val="ＭＳ Ｐゴシック"/>
      <family val="2"/>
      <scheme val="minor"/>
    </font>
    <font>
      <sz val="11"/>
      <color theme="1"/>
      <name val="ＭＳ Ｐゴシック"/>
      <family val="2"/>
      <scheme val="minor"/>
    </font>
    <font>
      <sz val="11"/>
      <color rgb="FF000000"/>
      <name val="ＭＳ 明朝"/>
      <family val="1"/>
      <charset val="128"/>
    </font>
    <font>
      <sz val="14"/>
      <color rgb="FF000000"/>
      <name val="ＭＳ 明朝"/>
      <family val="1"/>
      <charset val="128"/>
    </font>
    <font>
      <sz val="10"/>
      <color theme="1"/>
      <name val="ＭＳ 明朝"/>
      <family val="1"/>
      <charset val="128"/>
    </font>
    <font>
      <sz val="11"/>
      <color rgb="FF0000FF"/>
      <name val="ＭＳ 明朝"/>
      <family val="1"/>
      <charset val="128"/>
    </font>
    <font>
      <sz val="6"/>
      <name val="ＭＳ Ｐゴシック"/>
      <family val="3"/>
      <charset val="128"/>
      <scheme val="minor"/>
    </font>
    <font>
      <sz val="11"/>
      <name val="ＭＳ 明朝"/>
      <family val="1"/>
      <charset val="128"/>
    </font>
    <font>
      <sz val="6"/>
      <name val="ＭＳ Ｐゴシック"/>
      <family val="3"/>
      <charset val="128"/>
    </font>
    <font>
      <b/>
      <u/>
      <sz val="11"/>
      <color indexed="10"/>
      <name val="ＭＳ Ｐゴシック"/>
      <family val="3"/>
      <charset val="128"/>
    </font>
    <font>
      <sz val="11"/>
      <name val="ＭＳ Ｐゴシック"/>
      <family val="3"/>
      <charset val="128"/>
    </font>
    <font>
      <sz val="12"/>
      <color indexed="10"/>
      <name val="ＭＳ Ｐゴシック"/>
      <family val="3"/>
      <charset val="128"/>
    </font>
    <font>
      <sz val="12"/>
      <name val="ＭＳ Ｐゴシック"/>
      <family val="3"/>
      <charset val="128"/>
    </font>
    <font>
      <sz val="14"/>
      <name val="ＭＳ 明朝"/>
      <family val="1"/>
      <charset val="128"/>
    </font>
    <font>
      <sz val="11"/>
      <color indexed="10"/>
      <name val="ＭＳ Ｐゴシック"/>
      <family val="3"/>
      <charset val="128"/>
    </font>
    <font>
      <sz val="10.5"/>
      <name val="ＭＳ 明朝"/>
      <family val="1"/>
      <charset val="128"/>
    </font>
    <font>
      <sz val="10.5"/>
      <name val="ＭＳ Ｐゴシック"/>
      <family val="3"/>
      <charset val="128"/>
    </font>
    <font>
      <sz val="10.5"/>
      <name val="ＭＳ ゴシック"/>
      <family val="3"/>
      <charset val="128"/>
    </font>
    <font>
      <b/>
      <sz val="11"/>
      <color indexed="12"/>
      <name val="ＭＳ Ｐゴシック"/>
      <family val="3"/>
      <charset val="128"/>
    </font>
    <font>
      <sz val="10.5"/>
      <color indexed="10"/>
      <name val="ＭＳ Ｐゴシック"/>
      <family val="3"/>
      <charset val="128"/>
    </font>
    <font>
      <b/>
      <sz val="11"/>
      <color indexed="10"/>
      <name val="ＭＳ Ｐゴシック"/>
      <family val="3"/>
      <charset val="128"/>
    </font>
    <font>
      <b/>
      <sz val="14"/>
      <name val="ＭＳ 明朝"/>
      <family val="1"/>
      <charset val="128"/>
    </font>
    <font>
      <sz val="7"/>
      <name val="ＭＳ Ｐ明朝"/>
      <family val="1"/>
      <charset val="128"/>
    </font>
    <font>
      <sz val="11"/>
      <name val="ＭＳ ゴシック"/>
      <family val="3"/>
      <charset val="128"/>
    </font>
    <font>
      <sz val="12"/>
      <name val="ＭＳ 明朝"/>
      <family val="1"/>
      <charset val="128"/>
    </font>
    <font>
      <b/>
      <sz val="9"/>
      <color indexed="81"/>
      <name val="ＭＳ Ｐゴシック"/>
      <family val="3"/>
      <charset val="128"/>
    </font>
    <font>
      <b/>
      <u/>
      <sz val="9"/>
      <color indexed="10"/>
      <name val="ＭＳ Ｐゴシック"/>
      <family val="3"/>
      <charset val="128"/>
    </font>
    <font>
      <sz val="9"/>
      <name val="ＭＳ ゴシック"/>
      <family val="3"/>
      <charset val="128"/>
    </font>
    <font>
      <sz val="30"/>
      <name val="ＭＳ 明朝"/>
      <family val="1"/>
      <charset val="128"/>
    </font>
    <font>
      <sz val="18"/>
      <name val="ＭＳ 明朝"/>
      <family val="1"/>
      <charset val="128"/>
    </font>
    <font>
      <sz val="18"/>
      <name val="ＭＳ ゴシック"/>
      <family val="3"/>
      <charset val="128"/>
    </font>
    <font>
      <sz val="14"/>
      <name val="ＭＳ ゴシック"/>
      <family val="3"/>
      <charset val="128"/>
    </font>
    <font>
      <b/>
      <u/>
      <sz val="12"/>
      <color rgb="FFFF0000"/>
      <name val="ＭＳ Ｐゴシック"/>
      <family val="3"/>
      <charset val="128"/>
    </font>
    <font>
      <sz val="9"/>
      <name val="ＭＳ 明朝"/>
      <family val="1"/>
      <charset val="128"/>
    </font>
    <font>
      <sz val="11"/>
      <color theme="1"/>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rgb="FFFFFF00"/>
        <bgColor indexed="64"/>
      </patternFill>
    </fill>
  </fills>
  <borders count="138">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double">
        <color rgb="FF000000"/>
      </bottom>
      <diagonal/>
    </border>
    <border>
      <left/>
      <right/>
      <top/>
      <bottom style="double">
        <color rgb="FF000000"/>
      </bottom>
      <diagonal/>
    </border>
    <border>
      <left/>
      <right style="medium">
        <color rgb="FF000000"/>
      </right>
      <top style="double">
        <color rgb="FF000000"/>
      </top>
      <bottom style="medium">
        <color rgb="FF000000"/>
      </bottom>
      <diagonal/>
    </border>
    <border>
      <left/>
      <right/>
      <top style="double">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double">
        <color rgb="FF000000"/>
      </bottom>
      <diagonal/>
    </border>
    <border>
      <left style="medium">
        <color rgb="FF000000"/>
      </left>
      <right/>
      <top style="medium">
        <color rgb="FF000000"/>
      </top>
      <bottom/>
      <diagonal/>
    </border>
    <border>
      <left style="medium">
        <color rgb="FF000000"/>
      </left>
      <right/>
      <top/>
      <bottom style="double">
        <color rgb="FF000000"/>
      </bottom>
      <diagonal/>
    </border>
    <border>
      <left style="medium">
        <color rgb="FF000000"/>
      </left>
      <right/>
      <top style="double">
        <color rgb="FF000000"/>
      </top>
      <bottom/>
      <diagonal/>
    </border>
    <border>
      <left/>
      <right/>
      <top style="double">
        <color rgb="FF000000"/>
      </top>
      <bottom/>
      <diagonal/>
    </border>
    <border>
      <left/>
      <right style="medium">
        <color rgb="FF000000"/>
      </right>
      <top style="double">
        <color rgb="FF000000"/>
      </top>
      <bottom/>
      <diagonal/>
    </border>
    <border>
      <left style="medium">
        <color rgb="FF000000"/>
      </left>
      <right style="medium">
        <color rgb="FF000000"/>
      </right>
      <top style="medium">
        <color rgb="FF000000"/>
      </top>
      <bottom/>
      <diagonal/>
    </border>
    <border>
      <left style="medium">
        <color rgb="FF000000"/>
      </left>
      <right/>
      <top style="double">
        <color rgb="FF000000"/>
      </top>
      <bottom style="medium">
        <color rgb="FF000000"/>
      </bottom>
      <diagonal/>
    </border>
    <border>
      <left style="medium">
        <color rgb="FF000000"/>
      </left>
      <right style="medium">
        <color rgb="FF000000"/>
      </right>
      <top style="double">
        <color rgb="FF000000"/>
      </top>
      <bottom/>
      <diagonal/>
    </border>
    <border>
      <left style="medium">
        <color rgb="FF000000"/>
      </left>
      <right/>
      <top style="mediumDashed">
        <color rgb="FF000000"/>
      </top>
      <bottom/>
      <diagonal/>
    </border>
    <border>
      <left/>
      <right/>
      <top style="mediumDashed">
        <color rgb="FF000000"/>
      </top>
      <bottom/>
      <diagonal/>
    </border>
    <border>
      <left/>
      <right style="medium">
        <color rgb="FF000000"/>
      </right>
      <top style="mediumDashed">
        <color rgb="FF000000"/>
      </top>
      <bottom/>
      <diagonal/>
    </border>
    <border>
      <left/>
      <right/>
      <top/>
      <bottom style="thin">
        <color indexed="64"/>
      </bottom>
      <diagonal/>
    </border>
    <border>
      <left style="medium">
        <color rgb="FF000000"/>
      </left>
      <right style="medium">
        <color rgb="FF000000"/>
      </right>
      <top style="double">
        <color rgb="FF000000"/>
      </top>
      <bottom style="medium">
        <color rgb="FF000000"/>
      </bottom>
      <diagonal/>
    </border>
    <border>
      <left style="dotted">
        <color rgb="FF000000"/>
      </left>
      <right/>
      <top/>
      <bottom/>
      <diagonal/>
    </border>
    <border>
      <left style="dotted">
        <color rgb="FF000000"/>
      </left>
      <right/>
      <top/>
      <bottom style="medium">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medium">
        <color indexed="10"/>
      </left>
      <right style="thin">
        <color indexed="10"/>
      </right>
      <top style="medium">
        <color indexed="10"/>
      </top>
      <bottom style="thin">
        <color indexed="10"/>
      </bottom>
      <diagonal/>
    </border>
    <border>
      <left style="thin">
        <color indexed="10"/>
      </left>
      <right style="thin">
        <color indexed="10"/>
      </right>
      <top style="medium">
        <color indexed="10"/>
      </top>
      <bottom style="thin">
        <color indexed="10"/>
      </bottom>
      <diagonal/>
    </border>
    <border>
      <left style="thin">
        <color indexed="10"/>
      </left>
      <right style="medium">
        <color indexed="10"/>
      </right>
      <top style="medium">
        <color indexed="10"/>
      </top>
      <bottom style="thin">
        <color indexed="10"/>
      </bottom>
      <diagonal/>
    </border>
    <border>
      <left style="medium">
        <color indexed="10"/>
      </left>
      <right style="thin">
        <color indexed="10"/>
      </right>
      <top style="thin">
        <color indexed="10"/>
      </top>
      <bottom style="medium">
        <color indexed="10"/>
      </bottom>
      <diagonal/>
    </border>
    <border>
      <left style="thin">
        <color indexed="10"/>
      </left>
      <right style="thin">
        <color indexed="10"/>
      </right>
      <top style="thin">
        <color indexed="10"/>
      </top>
      <bottom style="medium">
        <color indexed="10"/>
      </bottom>
      <diagonal/>
    </border>
    <border>
      <left style="thin">
        <color indexed="10"/>
      </left>
      <right style="medium">
        <color indexed="10"/>
      </right>
      <top style="thin">
        <color indexed="10"/>
      </top>
      <bottom style="medium">
        <color indexed="10"/>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style="medium">
        <color indexed="10"/>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medium">
        <color indexed="10"/>
      </right>
      <top style="thin">
        <color indexed="10"/>
      </top>
      <bottom style="thin">
        <color indexed="10"/>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style="medium">
        <color indexed="64"/>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style="hair">
        <color indexed="64"/>
      </top>
      <bottom style="thin">
        <color indexed="64"/>
      </bottom>
      <diagonal/>
    </border>
    <border>
      <left style="hair">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medium">
        <color indexed="64"/>
      </right>
      <top/>
      <bottom/>
      <diagonal/>
    </border>
    <border>
      <left style="hair">
        <color indexed="64"/>
      </left>
      <right/>
      <top style="hair">
        <color indexed="64"/>
      </top>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right style="dotted">
        <color rgb="FF000000"/>
      </right>
      <top/>
      <bottom style="medium">
        <color rgb="FF000000"/>
      </bottom>
      <diagonal/>
    </border>
    <border>
      <left/>
      <right style="dotted">
        <color rgb="FF000000"/>
      </right>
      <top/>
      <bottom/>
      <diagonal/>
    </border>
    <border>
      <left/>
      <right style="dotted">
        <color rgb="FF000000"/>
      </right>
      <top style="medium">
        <color rgb="FF000000"/>
      </top>
      <bottom/>
      <diagonal/>
    </border>
    <border>
      <left style="dotted">
        <color rgb="FF000000"/>
      </left>
      <right/>
      <top style="medium">
        <color rgb="FF000000"/>
      </top>
      <bottom/>
      <diagonal/>
    </border>
    <border>
      <left style="medium">
        <color rgb="FF000000"/>
      </left>
      <right/>
      <top style="medium">
        <color rgb="FF000000"/>
      </top>
      <bottom style="double">
        <color rgb="FF000000"/>
      </bottom>
      <diagonal/>
    </border>
    <border>
      <left/>
      <right/>
      <top style="medium">
        <color rgb="FF000000"/>
      </top>
      <bottom style="double">
        <color rgb="FF000000"/>
      </bottom>
      <diagonal/>
    </border>
    <border>
      <left/>
      <right style="medium">
        <color rgb="FF000000"/>
      </right>
      <top style="medium">
        <color rgb="FF000000"/>
      </top>
      <bottom style="double">
        <color rgb="FF000000"/>
      </bottom>
      <diagonal/>
    </border>
    <border>
      <left style="double">
        <color auto="1"/>
      </left>
      <right style="double">
        <color auto="1"/>
      </right>
      <top style="double">
        <color auto="1"/>
      </top>
      <bottom style="double">
        <color auto="1"/>
      </bottom>
      <diagonal/>
    </border>
    <border>
      <left style="medium">
        <color rgb="FF000000"/>
      </left>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top style="hair">
        <color rgb="FF000000"/>
      </top>
      <bottom style="double">
        <color rgb="FF000000"/>
      </bottom>
      <diagonal/>
    </border>
    <border>
      <left/>
      <right style="medium">
        <color rgb="FF000000"/>
      </right>
      <top style="hair">
        <color rgb="FF000000"/>
      </top>
      <bottom style="double">
        <color rgb="FF000000"/>
      </bottom>
      <diagonal/>
    </border>
  </borders>
  <cellStyleXfs count="4">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0" fillId="0" borderId="0"/>
  </cellStyleXfs>
  <cellXfs count="640">
    <xf numFmtId="0" fontId="0" fillId="0" borderId="0" xfId="0"/>
    <xf numFmtId="0" fontId="2" fillId="0" borderId="0" xfId="0" applyFont="1" applyAlignment="1">
      <alignment horizontal="justify" vertical="center"/>
    </xf>
    <xf numFmtId="0" fontId="0" fillId="0" borderId="9" xfId="0" applyBorder="1"/>
    <xf numFmtId="0" fontId="0" fillId="0" borderId="6"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7" xfId="0" applyBorder="1" applyAlignment="1">
      <alignment vertical="top" wrapText="1"/>
    </xf>
    <xf numFmtId="0" fontId="0" fillId="0" borderId="10" xfId="0" applyBorder="1" applyAlignment="1">
      <alignment vertical="top" wrapText="1"/>
    </xf>
    <xf numFmtId="0" fontId="4" fillId="0" borderId="0" xfId="0" applyFont="1" applyAlignment="1">
      <alignment vertical="center" wrapText="1"/>
    </xf>
    <xf numFmtId="0" fontId="0" fillId="0" borderId="17" xfId="0" applyBorder="1" applyAlignment="1">
      <alignment vertical="top" wrapText="1"/>
    </xf>
    <xf numFmtId="0" fontId="2" fillId="0" borderId="0" xfId="0" applyFont="1" applyAlignment="1">
      <alignment horizontal="center" vertical="center"/>
    </xf>
    <xf numFmtId="0" fontId="0" fillId="0" borderId="0" xfId="0" applyAlignment="1">
      <alignment horizontal="left"/>
    </xf>
    <xf numFmtId="0" fontId="0" fillId="0" borderId="0" xfId="0" applyAlignment="1">
      <alignment horizontal="right"/>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9"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6" xfId="0" applyFont="1" applyBorder="1" applyAlignment="1">
      <alignment vertical="center" wrapText="1"/>
    </xf>
    <xf numFmtId="0" fontId="2" fillId="0" borderId="0"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0" fillId="0" borderId="0" xfId="0" applyBorder="1" applyAlignment="1">
      <alignment vertical="top" wrapText="1"/>
    </xf>
    <xf numFmtId="0" fontId="2" fillId="0" borderId="12" xfId="0" applyFont="1" applyBorder="1" applyAlignment="1">
      <alignment vertical="center" textRotation="255" wrapText="1"/>
    </xf>
    <xf numFmtId="0" fontId="2" fillId="0" borderId="6" xfId="0" applyFont="1" applyBorder="1" applyAlignment="1">
      <alignment vertical="center" textRotation="255" wrapText="1"/>
    </xf>
    <xf numFmtId="0" fontId="2" fillId="0" borderId="7" xfId="0" applyFont="1" applyBorder="1" applyAlignment="1">
      <alignment vertical="center" textRotation="255" wrapText="1"/>
    </xf>
    <xf numFmtId="0" fontId="2" fillId="0" borderId="8" xfId="0" applyFont="1" applyBorder="1" applyAlignment="1">
      <alignment vertical="center" textRotation="255" wrapText="1"/>
    </xf>
    <xf numFmtId="0" fontId="2" fillId="0" borderId="10" xfId="0" applyFont="1" applyBorder="1" applyAlignment="1">
      <alignment vertical="center" textRotation="255" wrapText="1"/>
    </xf>
    <xf numFmtId="0" fontId="2" fillId="0" borderId="5" xfId="0" applyFont="1" applyBorder="1" applyAlignment="1">
      <alignment vertical="center" wrapText="1"/>
    </xf>
    <xf numFmtId="0" fontId="2" fillId="0" borderId="5" xfId="0" applyFont="1" applyBorder="1" applyAlignment="1">
      <alignment horizontal="center" vertical="center" wrapText="1"/>
    </xf>
    <xf numFmtId="0" fontId="2" fillId="0" borderId="17" xfId="0" applyFont="1" applyBorder="1" applyAlignment="1">
      <alignment vertical="center" wrapText="1"/>
    </xf>
    <xf numFmtId="0" fontId="2" fillId="0" borderId="24"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1" xfId="0" applyFont="1" applyBorder="1" applyAlignment="1">
      <alignment vertical="center" textRotation="255" wrapText="1"/>
    </xf>
    <xf numFmtId="0" fontId="0" fillId="0" borderId="0" xfId="0" applyAlignment="1">
      <alignment horizontal="left" vertical="center"/>
    </xf>
    <xf numFmtId="0" fontId="0" fillId="0" borderId="0" xfId="0" applyAlignment="1">
      <alignment horizontal="left" wrapText="1"/>
    </xf>
    <xf numFmtId="0" fontId="9" fillId="0" borderId="0" xfId="0" applyFont="1" applyFill="1" applyAlignment="1">
      <alignment vertical="center"/>
    </xf>
    <xf numFmtId="38" fontId="11" fillId="0" borderId="0" xfId="1" applyFont="1" applyBorder="1" applyAlignment="1">
      <alignment vertical="center"/>
    </xf>
    <xf numFmtId="38" fontId="12" fillId="0" borderId="0" xfId="1" applyFont="1" applyBorder="1" applyAlignment="1">
      <alignment vertical="center"/>
    </xf>
    <xf numFmtId="0" fontId="0" fillId="0" borderId="0" xfId="0" applyAlignment="1">
      <alignment vertical="center"/>
    </xf>
    <xf numFmtId="0" fontId="14" fillId="0" borderId="0" xfId="0" applyFont="1" applyFill="1" applyAlignment="1">
      <alignment vertical="center"/>
    </xf>
    <xf numFmtId="38" fontId="14" fillId="0" borderId="0" xfId="1" applyFont="1" applyAlignment="1">
      <alignment vertical="center"/>
    </xf>
    <xf numFmtId="38" fontId="10" fillId="0" borderId="0" xfId="1" applyFont="1" applyAlignment="1">
      <alignment vertical="center"/>
    </xf>
    <xf numFmtId="0" fontId="7" fillId="3" borderId="37" xfId="0" applyFont="1" applyFill="1" applyBorder="1" applyAlignment="1" applyProtection="1">
      <alignment horizontal="center" vertical="center" shrinkToFit="1"/>
      <protection locked="0"/>
    </xf>
    <xf numFmtId="0" fontId="15" fillId="2" borderId="40" xfId="0" applyFont="1" applyFill="1" applyBorder="1" applyAlignment="1">
      <alignment horizontal="center" vertical="center" shrinkToFit="1"/>
    </xf>
    <xf numFmtId="0" fontId="16" fillId="0" borderId="0" xfId="0" applyFont="1"/>
    <xf numFmtId="0" fontId="18" fillId="0" borderId="0" xfId="0" applyFont="1" applyAlignment="1">
      <alignment vertical="center"/>
    </xf>
    <xf numFmtId="176" fontId="17" fillId="3" borderId="47" xfId="0" applyNumberFormat="1" applyFont="1" applyFill="1" applyBorder="1" applyAlignment="1" applyProtection="1">
      <alignment horizontal="right" vertical="center"/>
      <protection locked="0"/>
    </xf>
    <xf numFmtId="176" fontId="17" fillId="2" borderId="37" xfId="0" applyNumberFormat="1" applyFont="1" applyFill="1" applyBorder="1" applyAlignment="1" applyProtection="1">
      <alignment horizontal="right" vertical="center" shrinkToFit="1"/>
    </xf>
    <xf numFmtId="176" fontId="17" fillId="2" borderId="41" xfId="0" applyNumberFormat="1" applyFont="1" applyFill="1" applyBorder="1" applyAlignment="1" applyProtection="1">
      <alignment horizontal="right" vertical="center" shrinkToFit="1"/>
    </xf>
    <xf numFmtId="38" fontId="9" fillId="0" borderId="0" xfId="1" applyFont="1" applyAlignment="1">
      <alignment vertical="center"/>
    </xf>
    <xf numFmtId="0" fontId="15" fillId="2" borderId="51" xfId="0" applyFont="1" applyFill="1" applyBorder="1" applyAlignment="1">
      <alignment vertical="center" shrinkToFit="1"/>
    </xf>
    <xf numFmtId="0" fontId="15" fillId="2" borderId="43" xfId="0" applyFont="1" applyFill="1" applyBorder="1" applyAlignment="1">
      <alignment vertical="center" shrinkToFit="1"/>
    </xf>
    <xf numFmtId="0" fontId="15" fillId="2" borderId="41" xfId="0" applyFont="1" applyFill="1" applyBorder="1" applyAlignment="1">
      <alignment horizontal="center" vertical="center" shrinkToFit="1"/>
    </xf>
    <xf numFmtId="0" fontId="15" fillId="2" borderId="42" xfId="0" applyFont="1" applyFill="1" applyBorder="1" applyAlignment="1">
      <alignment vertical="center" shrinkToFit="1"/>
    </xf>
    <xf numFmtId="0" fontId="15" fillId="2" borderId="47" xfId="0" applyFont="1" applyFill="1" applyBorder="1" applyAlignment="1">
      <alignment vertical="center" shrinkToFit="1"/>
    </xf>
    <xf numFmtId="0" fontId="15" fillId="2" borderId="42" xfId="0" applyFont="1" applyFill="1" applyBorder="1" applyAlignment="1">
      <alignment horizontal="left" vertical="center" shrinkToFit="1"/>
    </xf>
    <xf numFmtId="0" fontId="15" fillId="2" borderId="44" xfId="0" applyFont="1" applyFill="1" applyBorder="1" applyAlignment="1">
      <alignment vertical="center" shrinkToFit="1"/>
    </xf>
    <xf numFmtId="176" fontId="17" fillId="2" borderId="55" xfId="0" applyNumberFormat="1" applyFont="1" applyFill="1" applyBorder="1" applyAlignment="1" applyProtection="1">
      <alignment horizontal="right" vertical="center" shrinkToFit="1"/>
    </xf>
    <xf numFmtId="176" fontId="17" fillId="2" borderId="56" xfId="0" applyNumberFormat="1" applyFont="1" applyFill="1" applyBorder="1" applyAlignment="1">
      <alignment horizontal="right" vertical="center" shrinkToFit="1"/>
    </xf>
    <xf numFmtId="0" fontId="19" fillId="2" borderId="57" xfId="0" applyFont="1" applyFill="1" applyBorder="1" applyAlignment="1">
      <alignment horizontal="center" vertical="center"/>
    </xf>
    <xf numFmtId="0" fontId="19" fillId="2" borderId="58" xfId="0" applyFont="1" applyFill="1" applyBorder="1" applyAlignment="1">
      <alignment horizontal="center" vertical="center"/>
    </xf>
    <xf numFmtId="0" fontId="19" fillId="2" borderId="59" xfId="0" applyFont="1" applyFill="1" applyBorder="1" applyAlignment="1">
      <alignment horizontal="center" vertical="center"/>
    </xf>
    <xf numFmtId="177" fontId="17" fillId="2" borderId="43" xfId="0" applyNumberFormat="1" applyFont="1" applyFill="1" applyBorder="1" applyAlignment="1">
      <alignment horizontal="right" vertical="center" shrinkToFit="1"/>
    </xf>
    <xf numFmtId="38" fontId="14" fillId="0" borderId="60" xfId="1" applyFont="1" applyBorder="1" applyAlignment="1">
      <alignment vertical="center" shrinkToFit="1"/>
    </xf>
    <xf numFmtId="38" fontId="14" fillId="0" borderId="61" xfId="1" applyFont="1" applyBorder="1" applyAlignment="1">
      <alignment vertical="center" shrinkToFit="1"/>
    </xf>
    <xf numFmtId="38" fontId="14" fillId="0" borderId="62" xfId="1" applyFont="1" applyBorder="1" applyAlignment="1">
      <alignment vertical="center" shrinkToFit="1"/>
    </xf>
    <xf numFmtId="176" fontId="17" fillId="2" borderId="55" xfId="0" applyNumberFormat="1" applyFont="1" applyFill="1" applyBorder="1" applyAlignment="1">
      <alignment horizontal="right" vertical="center" shrinkToFit="1"/>
    </xf>
    <xf numFmtId="176" fontId="17" fillId="3" borderId="56" xfId="0" applyNumberFormat="1" applyFont="1" applyFill="1" applyBorder="1" applyAlignment="1" applyProtection="1">
      <alignment vertical="center" shrinkToFit="1"/>
      <protection locked="0"/>
    </xf>
    <xf numFmtId="176" fontId="17" fillId="2" borderId="43" xfId="0" applyNumberFormat="1" applyFont="1" applyFill="1" applyBorder="1" applyAlignment="1" applyProtection="1">
      <alignment vertical="center" shrinkToFit="1"/>
      <protection locked="0"/>
    </xf>
    <xf numFmtId="176" fontId="17" fillId="2" borderId="47" xfId="0" applyNumberFormat="1" applyFont="1" applyFill="1" applyBorder="1" applyAlignment="1">
      <alignment vertical="center" shrinkToFit="1"/>
    </xf>
    <xf numFmtId="176" fontId="17" fillId="0" borderId="42" xfId="0" applyNumberFormat="1" applyFont="1" applyFill="1" applyBorder="1" applyAlignment="1" applyProtection="1">
      <alignment vertical="center" shrinkToFit="1"/>
      <protection locked="0"/>
    </xf>
    <xf numFmtId="176" fontId="17" fillId="0" borderId="47" xfId="0" applyNumberFormat="1" applyFont="1" applyFill="1" applyBorder="1" applyAlignment="1" applyProtection="1">
      <alignment vertical="center" shrinkToFit="1"/>
      <protection locked="0"/>
    </xf>
    <xf numFmtId="176" fontId="17" fillId="2" borderId="37" xfId="0" applyNumberFormat="1" applyFont="1" applyFill="1" applyBorder="1" applyAlignment="1">
      <alignment vertical="center" shrinkToFit="1"/>
    </xf>
    <xf numFmtId="176" fontId="17" fillId="2" borderId="41" xfId="0" applyNumberFormat="1" applyFont="1" applyFill="1" applyBorder="1" applyAlignment="1">
      <alignment vertical="center" shrinkToFit="1"/>
    </xf>
    <xf numFmtId="0" fontId="0" fillId="0" borderId="0" xfId="0" applyAlignment="1">
      <alignment shrinkToFit="1"/>
    </xf>
    <xf numFmtId="0" fontId="20" fillId="0" borderId="0" xfId="0" applyFont="1"/>
    <xf numFmtId="0" fontId="14" fillId="0" borderId="57" xfId="0" applyFont="1" applyBorder="1"/>
    <xf numFmtId="176" fontId="14" fillId="0" borderId="58" xfId="1" applyNumberFormat="1" applyFont="1" applyBorder="1" applyAlignment="1">
      <alignment vertical="center"/>
    </xf>
    <xf numFmtId="176" fontId="14" fillId="0" borderId="59" xfId="1" applyNumberFormat="1" applyFont="1" applyBorder="1" applyAlignment="1">
      <alignment vertical="center"/>
    </xf>
    <xf numFmtId="0" fontId="14" fillId="0" borderId="71" xfId="0" applyFont="1" applyBorder="1"/>
    <xf numFmtId="176" fontId="14" fillId="0" borderId="72" xfId="1" applyNumberFormat="1" applyFont="1" applyBorder="1" applyAlignment="1">
      <alignment vertical="center"/>
    </xf>
    <xf numFmtId="176" fontId="14" fillId="0" borderId="73" xfId="1" applyNumberFormat="1" applyFont="1" applyBorder="1" applyAlignment="1">
      <alignment vertical="center"/>
    </xf>
    <xf numFmtId="0" fontId="14" fillId="0" borderId="60" xfId="0" applyFont="1" applyBorder="1"/>
    <xf numFmtId="176" fontId="14" fillId="0" borderId="61" xfId="1" applyNumberFormat="1" applyFont="1" applyBorder="1" applyAlignment="1">
      <alignment vertical="center"/>
    </xf>
    <xf numFmtId="176" fontId="14" fillId="0" borderId="62" xfId="1" applyNumberFormat="1" applyFont="1" applyBorder="1" applyAlignment="1">
      <alignment vertical="center"/>
    </xf>
    <xf numFmtId="0" fontId="20" fillId="0" borderId="0" xfId="0" applyFont="1" applyFill="1" applyAlignment="1">
      <alignment vertical="center"/>
    </xf>
    <xf numFmtId="0" fontId="10" fillId="0" borderId="0" xfId="0" applyFont="1" applyFill="1" applyAlignment="1">
      <alignment vertical="center"/>
    </xf>
    <xf numFmtId="0" fontId="14" fillId="0" borderId="58" xfId="0" applyFont="1" applyFill="1" applyBorder="1" applyAlignment="1">
      <alignment horizontal="center" vertical="center"/>
    </xf>
    <xf numFmtId="9" fontId="14" fillId="0" borderId="72" xfId="0" applyNumberFormat="1" applyFont="1" applyFill="1" applyBorder="1" applyAlignment="1">
      <alignment vertical="center"/>
    </xf>
    <xf numFmtId="9" fontId="14" fillId="0" borderId="61" xfId="0" applyNumberFormat="1" applyFont="1" applyFill="1" applyBorder="1" applyAlignment="1">
      <alignment vertical="center"/>
    </xf>
    <xf numFmtId="178" fontId="23" fillId="2" borderId="0" xfId="1" applyNumberFormat="1" applyFont="1" applyFill="1" applyBorder="1" applyAlignment="1">
      <alignment horizontal="center" shrinkToFit="1"/>
    </xf>
    <xf numFmtId="0" fontId="24" fillId="2" borderId="0" xfId="0" applyFont="1" applyFill="1" applyBorder="1"/>
    <xf numFmtId="0" fontId="24" fillId="0" borderId="0" xfId="0" applyFont="1" applyBorder="1"/>
    <xf numFmtId="179" fontId="23" fillId="2" borderId="75" xfId="0" applyNumberFormat="1" applyFont="1" applyFill="1" applyBorder="1" applyAlignment="1">
      <alignment horizontal="center"/>
    </xf>
    <xf numFmtId="0" fontId="7" fillId="2" borderId="0" xfId="0" applyFont="1" applyFill="1" applyBorder="1"/>
    <xf numFmtId="0" fontId="7" fillId="2" borderId="0" xfId="0" applyFont="1" applyFill="1" applyBorder="1" applyAlignment="1">
      <alignment shrinkToFit="1"/>
    </xf>
    <xf numFmtId="0" fontId="7" fillId="2" borderId="0" xfId="0" applyFont="1" applyFill="1" applyBorder="1" applyAlignment="1">
      <alignment horizontal="right" shrinkToFit="1"/>
    </xf>
    <xf numFmtId="0" fontId="7" fillId="0" borderId="0" xfId="0" applyFont="1"/>
    <xf numFmtId="0" fontId="7" fillId="0" borderId="0" xfId="0" applyFont="1" applyAlignment="1">
      <alignment horizontal="center"/>
    </xf>
    <xf numFmtId="180" fontId="23" fillId="3" borderId="81" xfId="0" applyNumberFormat="1"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center" vertical="center" shrinkToFit="1"/>
    </xf>
    <xf numFmtId="181" fontId="23" fillId="3" borderId="83" xfId="0" applyNumberFormat="1" applyFont="1" applyFill="1" applyBorder="1" applyAlignment="1" applyProtection="1">
      <alignment horizontal="center" vertical="center" shrinkToFit="1"/>
      <protection locked="0"/>
    </xf>
    <xf numFmtId="182" fontId="23" fillId="2" borderId="85" xfId="0" applyNumberFormat="1" applyFont="1" applyFill="1" applyBorder="1" applyAlignment="1" applyProtection="1">
      <alignment horizontal="right" vertical="center" shrinkToFit="1"/>
    </xf>
    <xf numFmtId="182" fontId="23" fillId="2" borderId="86" xfId="0" applyNumberFormat="1" applyFont="1" applyFill="1" applyBorder="1" applyAlignment="1" applyProtection="1">
      <alignment horizontal="right" vertical="center" shrinkToFit="1"/>
    </xf>
    <xf numFmtId="182" fontId="23" fillId="3" borderId="87" xfId="0" applyNumberFormat="1" applyFont="1" applyFill="1" applyBorder="1" applyAlignment="1" applyProtection="1">
      <alignment horizontal="right" vertical="center" shrinkToFit="1"/>
      <protection locked="0"/>
    </xf>
    <xf numFmtId="182" fontId="23" fillId="2" borderId="88" xfId="0" applyNumberFormat="1" applyFont="1" applyFill="1" applyBorder="1" applyAlignment="1" applyProtection="1">
      <alignment horizontal="right" vertical="center" shrinkToFit="1"/>
    </xf>
    <xf numFmtId="182" fontId="23" fillId="2" borderId="85" xfId="0" applyNumberFormat="1" applyFont="1" applyFill="1" applyBorder="1" applyAlignment="1" applyProtection="1">
      <alignment vertical="center" shrinkToFit="1"/>
    </xf>
    <xf numFmtId="182" fontId="23" fillId="3" borderId="90" xfId="0" applyNumberFormat="1" applyFont="1" applyFill="1" applyBorder="1" applyAlignment="1" applyProtection="1">
      <alignment horizontal="right" vertical="center" shrinkToFit="1"/>
      <protection locked="0"/>
    </xf>
    <xf numFmtId="182" fontId="23" fillId="2" borderId="91" xfId="0" applyNumberFormat="1" applyFont="1" applyFill="1" applyBorder="1" applyAlignment="1" applyProtection="1">
      <alignment horizontal="right" vertical="center" shrinkToFit="1"/>
    </xf>
    <xf numFmtId="182" fontId="23" fillId="2" borderId="92" xfId="0" applyNumberFormat="1" applyFont="1" applyFill="1" applyBorder="1" applyAlignment="1" applyProtection="1">
      <alignment vertical="center" shrinkToFit="1"/>
    </xf>
    <xf numFmtId="182" fontId="23" fillId="2" borderId="93" xfId="0" applyNumberFormat="1" applyFont="1" applyFill="1" applyBorder="1" applyAlignment="1" applyProtection="1">
      <alignment horizontal="right" vertical="center" shrinkToFit="1"/>
    </xf>
    <xf numFmtId="182" fontId="23" fillId="2" borderId="94" xfId="0" applyNumberFormat="1" applyFont="1" applyFill="1" applyBorder="1" applyAlignment="1" applyProtection="1">
      <alignment horizontal="right" vertical="center" shrinkToFit="1"/>
    </xf>
    <xf numFmtId="182" fontId="23" fillId="2" borderId="95" xfId="0" applyNumberFormat="1" applyFont="1" applyFill="1" applyBorder="1" applyAlignment="1" applyProtection="1">
      <alignment horizontal="right" vertical="center" shrinkToFit="1"/>
    </xf>
    <xf numFmtId="176" fontId="23" fillId="3" borderId="96" xfId="0" applyNumberFormat="1" applyFont="1" applyFill="1" applyBorder="1" applyAlignment="1" applyProtection="1">
      <alignment horizontal="right" vertical="center" shrinkToFit="1"/>
      <protection locked="0"/>
    </xf>
    <xf numFmtId="182" fontId="23" fillId="2" borderId="97" xfId="0" applyNumberFormat="1" applyFont="1" applyFill="1" applyBorder="1" applyAlignment="1" applyProtection="1">
      <alignment horizontal="right" vertical="center" shrinkToFit="1"/>
    </xf>
    <xf numFmtId="176" fontId="23" fillId="3" borderId="99" xfId="0" applyNumberFormat="1" applyFont="1" applyFill="1" applyBorder="1" applyAlignment="1" applyProtection="1">
      <alignment horizontal="right" vertical="center" shrinkToFit="1"/>
      <protection locked="0"/>
    </xf>
    <xf numFmtId="182" fontId="23" fillId="2" borderId="101" xfId="0" applyNumberFormat="1" applyFont="1" applyFill="1" applyBorder="1" applyAlignment="1" applyProtection="1">
      <alignment vertical="center" shrinkToFit="1"/>
    </xf>
    <xf numFmtId="182" fontId="23" fillId="2" borderId="81" xfId="0" applyNumberFormat="1" applyFont="1" applyFill="1" applyBorder="1" applyAlignment="1" applyProtection="1">
      <alignment vertical="center" shrinkToFit="1"/>
    </xf>
    <xf numFmtId="182" fontId="23" fillId="2" borderId="82" xfId="0" applyNumberFormat="1" applyFont="1" applyFill="1" applyBorder="1" applyAlignment="1" applyProtection="1">
      <alignment vertical="center" shrinkToFit="1"/>
    </xf>
    <xf numFmtId="182" fontId="23" fillId="2" borderId="83" xfId="0" applyNumberFormat="1" applyFont="1" applyFill="1" applyBorder="1" applyAlignment="1" applyProtection="1">
      <alignment vertical="center" shrinkToFit="1"/>
    </xf>
    <xf numFmtId="37" fontId="23" fillId="2" borderId="40" xfId="0" applyNumberFormat="1" applyFont="1" applyFill="1" applyBorder="1" applyAlignment="1" applyProtection="1">
      <alignment vertical="center" shrinkToFit="1"/>
    </xf>
    <xf numFmtId="176" fontId="23" fillId="2" borderId="101" xfId="0" applyNumberFormat="1" applyFont="1" applyFill="1" applyBorder="1" applyAlignment="1" applyProtection="1">
      <alignment vertical="center" shrinkToFit="1"/>
    </xf>
    <xf numFmtId="182" fontId="23" fillId="3" borderId="83" xfId="0" applyNumberFormat="1" applyFont="1" applyFill="1" applyBorder="1" applyAlignment="1" applyProtection="1">
      <alignment horizontal="right" vertical="center" shrinkToFit="1"/>
    </xf>
    <xf numFmtId="176" fontId="23" fillId="2" borderId="103" xfId="0" applyNumberFormat="1" applyFont="1" applyFill="1" applyBorder="1" applyAlignment="1" applyProtection="1">
      <alignment horizontal="right" vertical="center" shrinkToFit="1"/>
    </xf>
    <xf numFmtId="0" fontId="7" fillId="3" borderId="84" xfId="0" applyFont="1" applyFill="1" applyBorder="1" applyAlignment="1" applyProtection="1">
      <alignment horizontal="left" vertical="center" shrinkToFit="1"/>
      <protection locked="0"/>
    </xf>
    <xf numFmtId="176" fontId="23" fillId="2" borderId="85" xfId="0" applyNumberFormat="1" applyFont="1" applyFill="1" applyBorder="1" applyAlignment="1" applyProtection="1">
      <alignment vertical="center" shrinkToFit="1"/>
    </xf>
    <xf numFmtId="176" fontId="23" fillId="3" borderId="87" xfId="0" applyNumberFormat="1" applyFont="1" applyFill="1" applyBorder="1" applyAlignment="1" applyProtection="1">
      <alignment horizontal="right" vertical="center" shrinkToFit="1"/>
      <protection locked="0"/>
    </xf>
    <xf numFmtId="182" fontId="23" fillId="3" borderId="86" xfId="0" applyNumberFormat="1" applyFont="1" applyFill="1" applyBorder="1" applyAlignment="1" applyProtection="1">
      <alignment horizontal="right" vertical="center" shrinkToFit="1"/>
    </xf>
    <xf numFmtId="176" fontId="23" fillId="2" borderId="90" xfId="0" applyNumberFormat="1" applyFont="1" applyFill="1" applyBorder="1" applyAlignment="1" applyProtection="1">
      <alignment horizontal="right" vertical="center" shrinkToFit="1"/>
    </xf>
    <xf numFmtId="182" fontId="23" fillId="3" borderId="97" xfId="0" applyNumberFormat="1" applyFont="1" applyFill="1" applyBorder="1" applyAlignment="1" applyProtection="1">
      <alignment horizontal="right" vertical="center" shrinkToFit="1"/>
    </xf>
    <xf numFmtId="0" fontId="7" fillId="0" borderId="0" xfId="0" applyFont="1" applyFill="1"/>
    <xf numFmtId="38" fontId="7" fillId="0" borderId="0" xfId="1" applyFont="1" applyAlignment="1"/>
    <xf numFmtId="0" fontId="7" fillId="3" borderId="79" xfId="0" applyFont="1" applyFill="1" applyBorder="1" applyAlignment="1" applyProtection="1">
      <alignment horizontal="left" vertical="center" shrinkToFit="1"/>
      <protection locked="0"/>
    </xf>
    <xf numFmtId="176" fontId="23" fillId="2" borderId="104" xfId="0" applyNumberFormat="1" applyFont="1" applyFill="1" applyBorder="1" applyAlignment="1" applyProtection="1">
      <alignment horizontal="right" vertical="center" shrinkToFit="1"/>
    </xf>
    <xf numFmtId="182" fontId="23" fillId="3" borderId="105" xfId="0" applyNumberFormat="1" applyFont="1" applyFill="1" applyBorder="1" applyAlignment="1" applyProtection="1">
      <alignment horizontal="right" vertical="center" shrinkToFit="1"/>
    </xf>
    <xf numFmtId="38" fontId="7" fillId="0" borderId="0" xfId="1" applyFont="1" applyBorder="1" applyAlignment="1"/>
    <xf numFmtId="0" fontId="7" fillId="2" borderId="79" xfId="0" applyFont="1" applyFill="1" applyBorder="1" applyAlignment="1" applyProtection="1">
      <alignment horizontal="center" vertical="center" shrinkToFit="1"/>
    </xf>
    <xf numFmtId="176" fontId="23" fillId="2" borderId="81" xfId="0" applyNumberFormat="1" applyFont="1" applyFill="1" applyBorder="1" applyAlignment="1" applyProtection="1">
      <alignment vertical="center" shrinkToFit="1"/>
    </xf>
    <xf numFmtId="176" fontId="23" fillId="2" borderId="82" xfId="0" applyNumberFormat="1" applyFont="1" applyFill="1" applyBorder="1" applyAlignment="1" applyProtection="1">
      <alignment vertical="center" shrinkToFit="1"/>
    </xf>
    <xf numFmtId="176" fontId="23" fillId="2" borderId="83" xfId="0" applyNumberFormat="1" applyFont="1" applyFill="1" applyBorder="1" applyAlignment="1" applyProtection="1">
      <alignment vertical="center" shrinkToFit="1"/>
    </xf>
    <xf numFmtId="176" fontId="23" fillId="2" borderId="103" xfId="0" applyNumberFormat="1" applyFont="1" applyFill="1" applyBorder="1" applyAlignment="1" applyProtection="1">
      <alignment vertical="center" shrinkToFit="1"/>
    </xf>
    <xf numFmtId="0" fontId="7" fillId="3" borderId="106" xfId="0" applyFont="1" applyFill="1" applyBorder="1" applyAlignment="1" applyProtection="1">
      <alignment horizontal="left" vertical="center" shrinkToFit="1"/>
      <protection locked="0"/>
    </xf>
    <xf numFmtId="182" fontId="23" fillId="3" borderId="86" xfId="0" applyNumberFormat="1" applyFont="1" applyFill="1" applyBorder="1" applyAlignment="1" applyProtection="1">
      <alignment horizontal="right" vertical="center" shrinkToFit="1"/>
      <protection locked="0"/>
    </xf>
    <xf numFmtId="176" fontId="23" fillId="2" borderId="107" xfId="0" applyNumberFormat="1" applyFont="1" applyFill="1" applyBorder="1" applyAlignment="1" applyProtection="1">
      <alignment horizontal="right" vertical="center" shrinkToFit="1"/>
    </xf>
    <xf numFmtId="182" fontId="23" fillId="3" borderId="88" xfId="0" applyNumberFormat="1" applyFont="1" applyFill="1" applyBorder="1" applyAlignment="1" applyProtection="1">
      <alignment horizontal="right" vertical="center" shrinkToFit="1"/>
      <protection locked="0"/>
    </xf>
    <xf numFmtId="176" fontId="23" fillId="2" borderId="108" xfId="0" applyNumberFormat="1" applyFont="1" applyFill="1" applyBorder="1" applyAlignment="1" applyProtection="1">
      <alignment horizontal="right" vertical="center" shrinkToFit="1"/>
    </xf>
    <xf numFmtId="176" fontId="23" fillId="3" borderId="107" xfId="0" applyNumberFormat="1" applyFont="1" applyFill="1" applyBorder="1" applyAlignment="1" applyProtection="1">
      <alignment horizontal="right" vertical="center" shrinkToFit="1"/>
      <protection locked="0"/>
    </xf>
    <xf numFmtId="37" fontId="7" fillId="0" borderId="0" xfId="0" applyNumberFormat="1" applyFont="1" applyBorder="1"/>
    <xf numFmtId="0" fontId="7" fillId="3" borderId="109" xfId="0" applyFont="1" applyFill="1" applyBorder="1" applyAlignment="1" applyProtection="1">
      <alignment horizontal="left" vertical="center" shrinkToFit="1"/>
      <protection locked="0"/>
    </xf>
    <xf numFmtId="176" fontId="23" fillId="3" borderId="110" xfId="0" applyNumberFormat="1" applyFont="1" applyFill="1" applyBorder="1" applyAlignment="1" applyProtection="1">
      <alignment vertical="center" shrinkToFit="1"/>
      <protection locked="0"/>
    </xf>
    <xf numFmtId="176" fontId="23" fillId="2" borderId="111" xfId="0" applyNumberFormat="1" applyFont="1" applyFill="1" applyBorder="1" applyAlignment="1" applyProtection="1">
      <alignment horizontal="right" vertical="center" shrinkToFit="1"/>
    </xf>
    <xf numFmtId="176" fontId="23" fillId="3" borderId="112" xfId="0" applyNumberFormat="1" applyFont="1" applyFill="1" applyBorder="1" applyAlignment="1" applyProtection="1">
      <alignment vertical="center" shrinkToFit="1"/>
      <protection locked="0"/>
    </xf>
    <xf numFmtId="0" fontId="7" fillId="2" borderId="100" xfId="0" applyFont="1" applyFill="1" applyBorder="1" applyAlignment="1" applyProtection="1">
      <alignment horizontal="center" vertical="center" shrinkToFit="1"/>
    </xf>
    <xf numFmtId="176" fontId="23" fillId="2" borderId="70" xfId="0" applyNumberFormat="1" applyFont="1" applyFill="1" applyBorder="1" applyAlignment="1" applyProtection="1">
      <alignment vertical="center" shrinkToFit="1"/>
    </xf>
    <xf numFmtId="37" fontId="23" fillId="2" borderId="41" xfId="0" applyNumberFormat="1" applyFont="1" applyFill="1" applyBorder="1" applyAlignment="1" applyProtection="1">
      <alignment vertical="center" shrinkToFit="1"/>
    </xf>
    <xf numFmtId="0" fontId="7" fillId="0" borderId="0" xfId="0" applyFont="1" applyBorder="1"/>
    <xf numFmtId="0" fontId="7" fillId="3" borderId="113" xfId="0" applyFont="1" applyFill="1" applyBorder="1" applyAlignment="1" applyProtection="1">
      <alignment horizontal="left" vertical="center" shrinkToFit="1"/>
      <protection locked="0"/>
    </xf>
    <xf numFmtId="176" fontId="23" fillId="3" borderId="114" xfId="0" applyNumberFormat="1" applyFont="1" applyFill="1" applyBorder="1" applyAlignment="1" applyProtection="1">
      <alignment horizontal="right" vertical="center" shrinkToFit="1"/>
      <protection locked="0"/>
    </xf>
    <xf numFmtId="0" fontId="7" fillId="3" borderId="89" xfId="0" applyFont="1" applyFill="1" applyBorder="1" applyAlignment="1" applyProtection="1">
      <alignment horizontal="left" vertical="center" shrinkToFit="1"/>
      <protection locked="0"/>
    </xf>
    <xf numFmtId="182" fontId="23" fillId="2" borderId="105" xfId="0" applyNumberFormat="1" applyFont="1" applyFill="1" applyBorder="1" applyAlignment="1" applyProtection="1">
      <alignment horizontal="right" vertical="center" shrinkToFit="1"/>
    </xf>
    <xf numFmtId="4" fontId="7" fillId="0" borderId="0" xfId="0" applyNumberFormat="1" applyFont="1"/>
    <xf numFmtId="176" fontId="23" fillId="2" borderId="101" xfId="0" applyNumberFormat="1" applyFont="1" applyFill="1" applyBorder="1" applyAlignment="1">
      <alignment vertical="center" shrinkToFit="1"/>
    </xf>
    <xf numFmtId="176" fontId="23" fillId="2" borderId="82" xfId="0" applyNumberFormat="1" applyFont="1" applyFill="1" applyBorder="1" applyAlignment="1">
      <alignment vertical="center" shrinkToFit="1"/>
    </xf>
    <xf numFmtId="37" fontId="7" fillId="2" borderId="41" xfId="0" applyNumberFormat="1" applyFont="1" applyFill="1" applyBorder="1" applyAlignment="1" applyProtection="1">
      <alignment horizontal="left" vertical="center" shrinkToFit="1"/>
    </xf>
    <xf numFmtId="176" fontId="23" fillId="2" borderId="101" xfId="0" applyNumberFormat="1" applyFont="1" applyFill="1" applyBorder="1" applyAlignment="1" applyProtection="1">
      <alignment horizontal="right" vertical="center" shrinkToFit="1"/>
    </xf>
    <xf numFmtId="176" fontId="23" fillId="2" borderId="81" xfId="0" applyNumberFormat="1" applyFont="1" applyFill="1" applyBorder="1" applyAlignment="1" applyProtection="1">
      <alignment horizontal="right" vertical="center" shrinkToFit="1"/>
    </xf>
    <xf numFmtId="176" fontId="23" fillId="2" borderId="82" xfId="0" applyNumberFormat="1" applyFont="1" applyFill="1" applyBorder="1" applyAlignment="1" applyProtection="1">
      <alignment horizontal="right" vertical="center" shrinkToFit="1"/>
    </xf>
    <xf numFmtId="176" fontId="23" fillId="2" borderId="83" xfId="0" applyNumberFormat="1" applyFont="1" applyFill="1" applyBorder="1" applyAlignment="1" applyProtection="1">
      <alignment horizontal="right" vertical="center" shrinkToFit="1"/>
    </xf>
    <xf numFmtId="37" fontId="7" fillId="2" borderId="50" xfId="0" applyNumberFormat="1" applyFont="1" applyFill="1" applyBorder="1" applyAlignment="1" applyProtection="1">
      <alignment vertical="center" shrinkToFit="1"/>
    </xf>
    <xf numFmtId="176" fontId="23" fillId="2" borderId="80" xfId="0" applyNumberFormat="1" applyFont="1" applyFill="1" applyBorder="1" applyAlignment="1" applyProtection="1">
      <alignment horizontal="right" vertical="center" shrinkToFit="1"/>
    </xf>
    <xf numFmtId="37" fontId="7" fillId="2" borderId="41" xfId="0" applyNumberFormat="1" applyFont="1" applyFill="1" applyBorder="1" applyAlignment="1" applyProtection="1">
      <alignment vertical="center" shrinkToFit="1"/>
    </xf>
    <xf numFmtId="177" fontId="23" fillId="2" borderId="115" xfId="2" applyNumberFormat="1" applyFont="1" applyFill="1" applyBorder="1" applyAlignment="1" applyProtection="1">
      <alignment horizontal="right" vertical="center" shrinkToFit="1"/>
    </xf>
    <xf numFmtId="177" fontId="23" fillId="2" borderId="81" xfId="2" applyNumberFormat="1" applyFont="1" applyFill="1" applyBorder="1" applyAlignment="1" applyProtection="1">
      <alignment horizontal="right" vertical="center" shrinkToFit="1"/>
    </xf>
    <xf numFmtId="177" fontId="23" fillId="2" borderId="82" xfId="2" applyNumberFormat="1" applyFont="1" applyFill="1" applyBorder="1" applyAlignment="1" applyProtection="1">
      <alignment horizontal="right" vertical="center" shrinkToFit="1"/>
    </xf>
    <xf numFmtId="177" fontId="23" fillId="2" borderId="83" xfId="2" applyNumberFormat="1" applyFont="1" applyFill="1" applyBorder="1" applyAlignment="1" applyProtection="1">
      <alignment horizontal="right" vertical="center" shrinkToFit="1"/>
    </xf>
    <xf numFmtId="37" fontId="7" fillId="2" borderId="40" xfId="0" applyNumberFormat="1" applyFont="1" applyFill="1" applyBorder="1" applyAlignment="1" applyProtection="1">
      <alignment vertical="center" shrinkToFit="1"/>
    </xf>
    <xf numFmtId="37" fontId="7" fillId="0" borderId="0" xfId="0" applyNumberFormat="1" applyFont="1"/>
    <xf numFmtId="176" fontId="17" fillId="4" borderId="42" xfId="0" applyNumberFormat="1" applyFont="1" applyFill="1" applyBorder="1" applyAlignment="1" applyProtection="1">
      <alignment horizontal="right" vertical="center" shrinkToFit="1"/>
    </xf>
    <xf numFmtId="176" fontId="17" fillId="4" borderId="51" xfId="0" applyNumberFormat="1" applyFont="1" applyFill="1" applyBorder="1" applyAlignment="1" applyProtection="1">
      <alignment horizontal="right" vertical="center" shrinkToFit="1"/>
    </xf>
    <xf numFmtId="176" fontId="17" fillId="4" borderId="43" xfId="0" applyNumberFormat="1" applyFont="1" applyFill="1" applyBorder="1" applyAlignment="1" applyProtection="1">
      <alignment horizontal="right" vertical="center" shrinkToFit="1"/>
    </xf>
    <xf numFmtId="183" fontId="23" fillId="2" borderId="0" xfId="1" applyNumberFormat="1" applyFont="1" applyFill="1" applyBorder="1" applyAlignment="1">
      <alignment horizontal="center" shrinkToFit="1"/>
    </xf>
    <xf numFmtId="0" fontId="7" fillId="2" borderId="103" xfId="0" applyFont="1" applyFill="1" applyBorder="1" applyAlignment="1" applyProtection="1">
      <alignment horizontal="center" vertical="center" shrinkToFit="1"/>
    </xf>
    <xf numFmtId="181" fontId="23" fillId="3" borderId="116" xfId="0" applyNumberFormat="1" applyFont="1" applyFill="1" applyBorder="1" applyAlignment="1" applyProtection="1">
      <alignment horizontal="center" vertical="center" shrinkToFit="1"/>
      <protection locked="0"/>
    </xf>
    <xf numFmtId="0" fontId="7" fillId="2" borderId="84" xfId="0" applyFont="1" applyFill="1" applyBorder="1" applyAlignment="1" applyProtection="1">
      <alignment horizontal="left" vertical="center" shrinkToFit="1"/>
      <protection locked="0"/>
    </xf>
    <xf numFmtId="0" fontId="7" fillId="2" borderId="113" xfId="0" applyFont="1" applyFill="1" applyBorder="1" applyAlignment="1" applyProtection="1">
      <alignment horizontal="left" vertical="center" shrinkToFit="1"/>
      <protection locked="0"/>
    </xf>
    <xf numFmtId="0" fontId="7" fillId="2" borderId="106" xfId="0" applyFont="1" applyFill="1" applyBorder="1" applyAlignment="1" applyProtection="1">
      <alignment horizontal="left" vertical="center" shrinkToFit="1"/>
      <protection locked="0"/>
    </xf>
    <xf numFmtId="0" fontId="7" fillId="2" borderId="98" xfId="0" applyFont="1" applyFill="1" applyBorder="1" applyAlignment="1" applyProtection="1">
      <alignment horizontal="left" vertical="center" shrinkToFit="1"/>
      <protection locked="0"/>
    </xf>
    <xf numFmtId="176" fontId="23" fillId="3" borderId="117"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left" vertical="center" shrinkToFit="1"/>
      <protection locked="0"/>
    </xf>
    <xf numFmtId="176" fontId="23" fillId="2" borderId="99" xfId="0" applyNumberFormat="1" applyFont="1" applyFill="1" applyBorder="1" applyAlignment="1" applyProtection="1">
      <alignment horizontal="right" vertical="center" shrinkToFit="1"/>
    </xf>
    <xf numFmtId="176" fontId="17" fillId="4" borderId="41" xfId="0" applyNumberFormat="1" applyFont="1" applyFill="1" applyBorder="1" applyAlignment="1" applyProtection="1">
      <alignment horizontal="right" vertical="center" shrinkToFit="1"/>
    </xf>
    <xf numFmtId="176" fontId="17" fillId="4" borderId="47" xfId="0" applyNumberFormat="1" applyFont="1" applyFill="1" applyBorder="1" applyAlignment="1" applyProtection="1">
      <alignment horizontal="right" vertical="center" shrinkToFit="1"/>
    </xf>
    <xf numFmtId="0" fontId="28" fillId="0" borderId="0" xfId="3" applyFont="1" applyProtection="1">
      <protection locked="0"/>
    </xf>
    <xf numFmtId="0" fontId="28" fillId="0" borderId="0" xfId="3" applyFont="1"/>
    <xf numFmtId="0" fontId="28" fillId="0" borderId="0" xfId="3" applyFont="1" applyAlignment="1" applyProtection="1">
      <alignment horizontal="right" vertical="center"/>
      <protection locked="0"/>
    </xf>
    <xf numFmtId="0" fontId="28" fillId="0" borderId="0" xfId="3" applyFont="1" applyAlignment="1" applyProtection="1">
      <alignment horizontal="left" vertical="center"/>
      <protection locked="0"/>
    </xf>
    <xf numFmtId="0" fontId="13" fillId="0" borderId="0" xfId="3" applyFont="1"/>
    <xf numFmtId="0" fontId="29" fillId="0" borderId="120" xfId="3" applyFont="1" applyFill="1" applyBorder="1" applyAlignment="1" applyProtection="1">
      <alignment horizontal="center" vertical="center"/>
    </xf>
    <xf numFmtId="0" fontId="29" fillId="0" borderId="121" xfId="3" applyFont="1" applyFill="1" applyBorder="1" applyAlignment="1" applyProtection="1">
      <alignment horizontal="center" vertical="center"/>
    </xf>
    <xf numFmtId="0" fontId="29" fillId="0" borderId="103" xfId="3" applyFont="1" applyFill="1" applyBorder="1" applyAlignment="1" applyProtection="1">
      <alignment horizontal="center" vertical="center"/>
    </xf>
    <xf numFmtId="0" fontId="29" fillId="0" borderId="83" xfId="3" applyFont="1" applyFill="1" applyBorder="1" applyAlignment="1" applyProtection="1">
      <alignment horizontal="center" vertical="center"/>
    </xf>
    <xf numFmtId="0" fontId="29" fillId="0" borderId="122" xfId="3" applyFont="1" applyFill="1" applyBorder="1" applyAlignment="1" applyProtection="1">
      <alignment horizontal="center" vertical="center"/>
    </xf>
    <xf numFmtId="0" fontId="29" fillId="0" borderId="119" xfId="3" applyFont="1" applyFill="1" applyBorder="1" applyAlignment="1" applyProtection="1">
      <alignment horizontal="center" vertical="center"/>
    </xf>
    <xf numFmtId="0" fontId="29" fillId="0" borderId="41" xfId="3" applyFont="1" applyBorder="1" applyAlignment="1">
      <alignment horizontal="center" vertical="center"/>
    </xf>
    <xf numFmtId="0" fontId="30" fillId="0" borderId="83" xfId="3" applyFont="1" applyBorder="1" applyAlignment="1" applyProtection="1">
      <alignment horizontal="center" vertical="center"/>
      <protection locked="0"/>
    </xf>
    <xf numFmtId="0" fontId="30" fillId="0" borderId="119" xfId="3" applyFont="1" applyBorder="1" applyAlignment="1" applyProtection="1">
      <alignment horizontal="center" vertical="center"/>
      <protection locked="0"/>
    </xf>
    <xf numFmtId="0" fontId="30" fillId="0" borderId="103" xfId="3" applyFont="1" applyBorder="1" applyAlignment="1" applyProtection="1">
      <alignment horizontal="center" vertical="center"/>
      <protection locked="0"/>
    </xf>
    <xf numFmtId="0" fontId="31" fillId="0" borderId="0" xfId="3" applyFont="1"/>
    <xf numFmtId="0" fontId="15" fillId="2" borderId="0" xfId="3" applyFont="1" applyFill="1"/>
    <xf numFmtId="0" fontId="7" fillId="2" borderId="0" xfId="3" applyFont="1" applyFill="1"/>
    <xf numFmtId="0" fontId="7" fillId="0" borderId="0" xfId="3" applyFont="1"/>
    <xf numFmtId="0" fontId="7" fillId="2" borderId="34" xfId="3" applyFont="1" applyFill="1" applyBorder="1"/>
    <xf numFmtId="0" fontId="7" fillId="2" borderId="35" xfId="3" applyFont="1" applyFill="1" applyBorder="1"/>
    <xf numFmtId="0" fontId="7" fillId="2" borderId="36" xfId="3" applyFont="1" applyFill="1" applyBorder="1"/>
    <xf numFmtId="0" fontId="7" fillId="2" borderId="118" xfId="3" applyFont="1" applyFill="1" applyBorder="1"/>
    <xf numFmtId="0" fontId="7" fillId="2" borderId="0" xfId="3" applyFont="1" applyFill="1" applyBorder="1"/>
    <xf numFmtId="0" fontId="7" fillId="2" borderId="123" xfId="3" applyFont="1" applyFill="1" applyBorder="1"/>
    <xf numFmtId="0" fontId="7" fillId="2" borderId="0" xfId="3" applyFont="1" applyFill="1" applyBorder="1" applyAlignment="1">
      <alignment vertical="center"/>
    </xf>
    <xf numFmtId="0" fontId="7" fillId="2" borderId="118" xfId="3" applyFont="1" applyFill="1" applyBorder="1" applyAlignment="1">
      <alignment horizontal="left" vertical="center"/>
    </xf>
    <xf numFmtId="0" fontId="7" fillId="2" borderId="0" xfId="3" applyFont="1" applyFill="1" applyBorder="1" applyAlignment="1">
      <alignment horizontal="left" vertical="center"/>
    </xf>
    <xf numFmtId="0" fontId="7" fillId="2" borderId="0" xfId="3" applyFont="1" applyFill="1" applyBorder="1" applyAlignment="1" applyProtection="1">
      <alignment vertical="center" shrinkToFit="1"/>
      <protection locked="0"/>
    </xf>
    <xf numFmtId="0" fontId="24" fillId="2" borderId="118" xfId="3" applyFont="1" applyFill="1" applyBorder="1" applyAlignment="1">
      <alignment vertical="center"/>
    </xf>
    <xf numFmtId="0" fontId="24" fillId="2" borderId="0" xfId="3" applyFont="1" applyFill="1" applyBorder="1" applyAlignment="1">
      <alignment vertical="center"/>
    </xf>
    <xf numFmtId="0" fontId="24" fillId="2" borderId="0" xfId="3" applyFont="1" applyFill="1" applyBorder="1"/>
    <xf numFmtId="0" fontId="24" fillId="2" borderId="123" xfId="3" applyFont="1" applyFill="1" applyBorder="1"/>
    <xf numFmtId="0" fontId="24" fillId="0" borderId="0" xfId="3" applyFont="1"/>
    <xf numFmtId="0" fontId="24" fillId="2" borderId="118" xfId="3" applyFont="1" applyFill="1" applyBorder="1"/>
    <xf numFmtId="0" fontId="15" fillId="0" borderId="0" xfId="3" applyFont="1"/>
    <xf numFmtId="0" fontId="15" fillId="2" borderId="118" xfId="3" applyFont="1" applyFill="1" applyBorder="1"/>
    <xf numFmtId="0" fontId="15" fillId="2" borderId="0" xfId="3" applyFont="1" applyFill="1" applyBorder="1"/>
    <xf numFmtId="0" fontId="15" fillId="2" borderId="123" xfId="3" applyFont="1" applyFill="1" applyBorder="1"/>
    <xf numFmtId="0" fontId="15" fillId="2" borderId="38" xfId="3" applyFont="1" applyFill="1" applyBorder="1"/>
    <xf numFmtId="0" fontId="15" fillId="2" borderId="30" xfId="3" applyFont="1" applyFill="1" applyBorder="1"/>
    <xf numFmtId="0" fontId="15" fillId="2" borderId="39" xfId="3" applyFont="1" applyFill="1" applyBorder="1"/>
    <xf numFmtId="0" fontId="2" fillId="0" borderId="0" xfId="0" applyFont="1" applyAlignment="1">
      <alignment horizontal="left" vertical="center"/>
    </xf>
    <xf numFmtId="0" fontId="2" fillId="0" borderId="17" xfId="0" quotePrefix="1" applyFont="1" applyBorder="1" applyAlignment="1">
      <alignment horizontal="center" vertical="center" wrapText="1"/>
    </xf>
    <xf numFmtId="0" fontId="0" fillId="0" borderId="24" xfId="0" quotePrefix="1" applyBorder="1" applyAlignment="1">
      <alignment horizontal="center" vertical="top" wrapText="1"/>
    </xf>
    <xf numFmtId="0" fontId="2" fillId="0" borderId="24" xfId="0" quotePrefix="1" applyFont="1" applyBorder="1" applyAlignment="1">
      <alignment horizontal="center" vertical="center" wrapText="1"/>
    </xf>
    <xf numFmtId="0" fontId="0" fillId="0" borderId="1" xfId="0" applyBorder="1" applyAlignment="1">
      <alignment horizontal="center" vertical="center" wrapText="1"/>
    </xf>
    <xf numFmtId="0" fontId="0" fillId="0" borderId="24" xfId="0" applyBorder="1" applyAlignment="1">
      <alignment horizontal="center" vertical="center" wrapText="1"/>
    </xf>
    <xf numFmtId="0" fontId="30" fillId="0" borderId="48" xfId="3" applyFont="1" applyBorder="1" applyAlignment="1" applyProtection="1">
      <alignment vertical="center"/>
      <protection locked="0"/>
    </xf>
    <xf numFmtId="0" fontId="30" fillId="0" borderId="70" xfId="3" applyFont="1" applyBorder="1" applyAlignment="1" applyProtection="1">
      <alignment vertical="center"/>
      <protection locked="0"/>
    </xf>
    <xf numFmtId="185" fontId="30" fillId="0" borderId="41" xfId="3" applyNumberFormat="1" applyFont="1" applyBorder="1" applyAlignment="1" applyProtection="1">
      <alignment horizontal="center" vertical="center"/>
      <protection locked="0"/>
    </xf>
    <xf numFmtId="0" fontId="30" fillId="0" borderId="48" xfId="3" applyFont="1" applyBorder="1" applyAlignment="1" applyProtection="1">
      <alignment horizontal="center" vertical="center" shrinkToFit="1"/>
      <protection locked="0"/>
    </xf>
    <xf numFmtId="0" fontId="30" fillId="0" borderId="41" xfId="3" applyFont="1" applyBorder="1" applyAlignment="1" applyProtection="1">
      <alignment horizontal="center" vertical="center" wrapText="1" shrinkToFit="1"/>
      <protection locked="0"/>
    </xf>
    <xf numFmtId="0" fontId="30" fillId="0" borderId="34" xfId="3" applyFont="1" applyBorder="1" applyAlignment="1" applyProtection="1">
      <alignment horizontal="center" vertical="center" wrapText="1"/>
      <protection locked="0"/>
    </xf>
    <xf numFmtId="0" fontId="30" fillId="0" borderId="48" xfId="3" applyFont="1" applyBorder="1" applyAlignment="1" applyProtection="1">
      <alignment horizontal="center" vertical="center" wrapText="1" shrinkToFit="1"/>
      <protection locked="0"/>
    </xf>
    <xf numFmtId="0" fontId="30" fillId="0" borderId="41" xfId="3" applyFont="1" applyBorder="1" applyAlignment="1" applyProtection="1">
      <alignment horizontal="center" vertical="center" shrinkToFit="1"/>
      <protection locked="0"/>
    </xf>
    <xf numFmtId="185" fontId="30" fillId="0" borderId="0" xfId="3" applyNumberFormat="1" applyFont="1" applyAlignment="1">
      <alignment horizontal="center" vertical="center"/>
    </xf>
    <xf numFmtId="0" fontId="13" fillId="0" borderId="0" xfId="3" applyFont="1" applyAlignment="1">
      <alignment horizontal="center" vertical="center"/>
    </xf>
    <xf numFmtId="0" fontId="31" fillId="0" borderId="0" xfId="3" applyFont="1" applyAlignment="1">
      <alignment horizontal="center" vertical="center"/>
    </xf>
    <xf numFmtId="9" fontId="23" fillId="3" borderId="50" xfId="2" quotePrefix="1" applyFont="1" applyFill="1" applyBorder="1" applyAlignment="1" applyProtection="1">
      <alignment horizontal="center" vertical="center" shrinkToFit="1"/>
      <protection locked="0"/>
    </xf>
    <xf numFmtId="9" fontId="23" fillId="3" borderId="43" xfId="2" quotePrefix="1" applyFont="1" applyFill="1" applyBorder="1" applyAlignment="1" applyProtection="1">
      <alignment horizontal="center" vertical="center" shrinkToFit="1"/>
      <protection locked="0"/>
    </xf>
    <xf numFmtId="37" fontId="23" fillId="3" borderId="40" xfId="0" quotePrefix="1" applyNumberFormat="1" applyFont="1" applyFill="1" applyBorder="1" applyAlignment="1" applyProtection="1">
      <alignment horizontal="center" vertical="center" shrinkToFit="1"/>
      <protection locked="0"/>
    </xf>
    <xf numFmtId="37" fontId="23" fillId="3" borderId="51" xfId="0" quotePrefix="1" applyNumberFormat="1" applyFont="1" applyFill="1" applyBorder="1" applyAlignment="1" applyProtection="1">
      <alignment horizontal="center" vertical="center" shrinkToFit="1"/>
      <protection locked="0"/>
    </xf>
    <xf numFmtId="0" fontId="23" fillId="3" borderId="43" xfId="0" quotePrefix="1" applyFont="1" applyFill="1" applyBorder="1" applyAlignment="1" applyProtection="1">
      <alignment horizontal="center" vertical="center" shrinkToFit="1"/>
      <protection locked="0"/>
    </xf>
    <xf numFmtId="37" fontId="23" fillId="3" borderId="42" xfId="0" quotePrefix="1" applyNumberFormat="1" applyFont="1" applyFill="1" applyBorder="1" applyAlignment="1" applyProtection="1">
      <alignment horizontal="center" vertical="center" shrinkToFit="1"/>
      <protection locked="0"/>
    </xf>
    <xf numFmtId="37" fontId="7" fillId="3" borderId="47" xfId="0" quotePrefix="1" applyNumberFormat="1" applyFont="1" applyFill="1" applyBorder="1" applyAlignment="1" applyProtection="1">
      <alignment horizontal="center" vertical="center" shrinkToFit="1"/>
      <protection locked="0"/>
    </xf>
    <xf numFmtId="9" fontId="23" fillId="3" borderId="44" xfId="0" quotePrefix="1" applyNumberFormat="1" applyFont="1" applyFill="1" applyBorder="1" applyAlignment="1" applyProtection="1">
      <alignment horizontal="center" vertical="center" shrinkToFit="1"/>
      <protection locked="0"/>
    </xf>
    <xf numFmtId="176" fontId="17" fillId="3" borderId="47" xfId="0" quotePrefix="1" applyNumberFormat="1" applyFont="1" applyFill="1" applyBorder="1" applyAlignment="1" applyProtection="1">
      <alignment horizontal="center" vertical="center" shrinkToFit="1"/>
      <protection locked="0"/>
    </xf>
    <xf numFmtId="37" fontId="23" fillId="3" borderId="51" xfId="0" applyNumberFormat="1" applyFont="1" applyFill="1" applyBorder="1" applyAlignment="1" applyProtection="1">
      <alignment horizontal="center" vertical="center" shrinkToFit="1"/>
      <protection locked="0"/>
    </xf>
    <xf numFmtId="9" fontId="27" fillId="3" borderId="50" xfId="2" applyFont="1" applyFill="1" applyBorder="1" applyAlignment="1" applyProtection="1">
      <alignment horizontal="center" vertical="center" shrinkToFit="1"/>
      <protection locked="0"/>
    </xf>
    <xf numFmtId="9" fontId="27" fillId="3" borderId="43" xfId="2" applyFont="1" applyFill="1" applyBorder="1" applyAlignment="1" applyProtection="1">
      <alignment horizontal="center" vertical="center" shrinkToFit="1"/>
      <protection locked="0"/>
    </xf>
    <xf numFmtId="37" fontId="23" fillId="3" borderId="40" xfId="0" applyNumberFormat="1" applyFont="1" applyFill="1" applyBorder="1" applyAlignment="1" applyProtection="1">
      <alignment horizontal="center" vertical="center" shrinkToFit="1"/>
      <protection locked="0"/>
    </xf>
    <xf numFmtId="37" fontId="23" fillId="3" borderId="41" xfId="0" applyNumberFormat="1" applyFont="1" applyFill="1" applyBorder="1" applyAlignment="1" applyProtection="1">
      <alignment horizontal="center" vertical="center" shrinkToFit="1"/>
      <protection locked="0"/>
    </xf>
    <xf numFmtId="182" fontId="23" fillId="3" borderId="43" xfId="0" applyNumberFormat="1" applyFont="1" applyFill="1" applyBorder="1" applyAlignment="1" applyProtection="1">
      <alignment horizontal="center" vertical="center" shrinkToFit="1"/>
      <protection locked="0"/>
    </xf>
    <xf numFmtId="37" fontId="23" fillId="3" borderId="43" xfId="0" applyNumberFormat="1" applyFont="1" applyFill="1" applyBorder="1" applyAlignment="1" applyProtection="1">
      <alignment horizontal="center" vertical="center" shrinkToFit="1"/>
      <protection locked="0"/>
    </xf>
    <xf numFmtId="0" fontId="23" fillId="3" borderId="43" xfId="0" applyFont="1" applyFill="1" applyBorder="1" applyAlignment="1" applyProtection="1">
      <alignment horizontal="center" vertical="center" shrinkToFit="1"/>
      <protection locked="0"/>
    </xf>
    <xf numFmtId="37" fontId="23" fillId="3" borderId="47" xfId="0" applyNumberFormat="1" applyFont="1" applyFill="1" applyBorder="1" applyAlignment="1" applyProtection="1">
      <alignment horizontal="center" vertical="center" shrinkToFit="1"/>
      <protection locked="0"/>
    </xf>
    <xf numFmtId="37" fontId="23" fillId="3" borderId="50" xfId="0" applyNumberFormat="1" applyFont="1" applyFill="1" applyBorder="1" applyAlignment="1" applyProtection="1">
      <alignment horizontal="center" vertical="center" shrinkToFit="1"/>
      <protection locked="0"/>
    </xf>
    <xf numFmtId="9" fontId="23" fillId="3" borderId="44" xfId="0" applyNumberFormat="1" applyFont="1" applyFill="1" applyBorder="1" applyAlignment="1" applyProtection="1">
      <alignment horizontal="center" vertical="center" shrinkToFit="1"/>
      <protection locked="0"/>
    </xf>
    <xf numFmtId="37" fontId="23" fillId="3" borderId="50" xfId="0" quotePrefix="1" applyNumberFormat="1" applyFont="1" applyFill="1" applyBorder="1" applyAlignment="1" applyProtection="1">
      <alignment horizontal="center" vertical="center" shrinkToFit="1"/>
      <protection locked="0"/>
    </xf>
    <xf numFmtId="37" fontId="23" fillId="3" borderId="42" xfId="0" applyNumberFormat="1" applyFont="1" applyFill="1" applyBorder="1" applyAlignment="1" applyProtection="1">
      <alignment horizontal="center" vertical="center" shrinkToFit="1"/>
      <protection locked="0"/>
    </xf>
    <xf numFmtId="37" fontId="23" fillId="3" borderId="43" xfId="0" quotePrefix="1" applyNumberFormat="1" applyFont="1" applyFill="1" applyBorder="1" applyAlignment="1" applyProtection="1">
      <alignment horizontal="center" vertical="center" shrinkToFit="1"/>
      <protection locked="0"/>
    </xf>
    <xf numFmtId="0" fontId="30" fillId="0" borderId="119" xfId="3" applyFont="1" applyBorder="1" applyAlignment="1" applyProtection="1">
      <alignment vertical="center"/>
      <protection locked="0"/>
    </xf>
    <xf numFmtId="0" fontId="30" fillId="0" borderId="83" xfId="3" applyFont="1" applyBorder="1" applyAlignment="1" applyProtection="1">
      <alignment vertical="center"/>
      <protection locked="0"/>
    </xf>
    <xf numFmtId="0" fontId="30" fillId="0" borderId="103" xfId="3" applyFont="1" applyBorder="1" applyAlignment="1" applyProtection="1">
      <alignment vertical="center"/>
      <protection locked="0"/>
    </xf>
    <xf numFmtId="185" fontId="17" fillId="4" borderId="43" xfId="0" applyNumberFormat="1" applyFont="1" applyFill="1" applyBorder="1" applyAlignment="1" applyProtection="1">
      <alignment horizontal="right" vertical="center" shrinkToFit="1"/>
    </xf>
    <xf numFmtId="182" fontId="17" fillId="4" borderId="43" xfId="0" applyNumberFormat="1" applyFont="1" applyFill="1" applyBorder="1" applyAlignment="1" applyProtection="1">
      <alignment horizontal="right" vertical="center" shrinkToFit="1"/>
    </xf>
    <xf numFmtId="38" fontId="10" fillId="4" borderId="131" xfId="1" applyFont="1" applyFill="1" applyBorder="1" applyAlignment="1">
      <alignment vertical="center"/>
    </xf>
    <xf numFmtId="38" fontId="32" fillId="0" borderId="0" xfId="1" applyFont="1" applyAlignment="1">
      <alignment vertical="center"/>
    </xf>
    <xf numFmtId="176" fontId="0" fillId="0" borderId="0" xfId="0" applyNumberFormat="1"/>
    <xf numFmtId="0" fontId="30" fillId="0" borderId="48" xfId="3" applyFont="1" applyBorder="1" applyAlignment="1" applyProtection="1">
      <alignment horizontal="center" vertical="center"/>
      <protection locked="0"/>
    </xf>
    <xf numFmtId="0" fontId="30" fillId="0" borderId="70" xfId="3" applyFont="1" applyBorder="1" applyAlignment="1" applyProtection="1">
      <alignment horizontal="center" vertical="center"/>
      <protection locked="0"/>
    </xf>
    <xf numFmtId="0" fontId="30" fillId="0" borderId="82" xfId="3" applyFont="1" applyBorder="1" applyAlignment="1" applyProtection="1">
      <alignment horizontal="center" vertical="center"/>
      <protection locked="0"/>
    </xf>
    <xf numFmtId="0" fontId="29" fillId="0" borderId="83" xfId="3" applyFont="1" applyFill="1" applyBorder="1" applyAlignment="1" applyProtection="1">
      <alignment horizontal="center" vertical="center"/>
    </xf>
    <xf numFmtId="0" fontId="29" fillId="0" borderId="119" xfId="3" applyFont="1" applyFill="1" applyBorder="1" applyAlignment="1" applyProtection="1">
      <alignment horizontal="center" vertical="center"/>
    </xf>
    <xf numFmtId="0" fontId="29" fillId="0" borderId="103" xfId="3" applyFont="1" applyFill="1" applyBorder="1" applyAlignment="1" applyProtection="1">
      <alignment horizontal="center" vertical="center"/>
    </xf>
    <xf numFmtId="0" fontId="29" fillId="0" borderId="40" xfId="3" applyFont="1" applyBorder="1" applyAlignment="1">
      <alignment horizontal="center" vertical="center"/>
    </xf>
    <xf numFmtId="0" fontId="30" fillId="0" borderId="40" xfId="3" applyFont="1" applyBorder="1" applyAlignment="1" applyProtection="1">
      <alignment horizontal="center" vertical="center" wrapText="1" shrinkToFit="1"/>
      <protection locked="0"/>
    </xf>
    <xf numFmtId="185" fontId="30" fillId="0" borderId="40" xfId="3" applyNumberFormat="1" applyFont="1" applyBorder="1" applyAlignment="1" applyProtection="1">
      <alignment horizontal="center" vertical="center"/>
      <protection locked="0"/>
    </xf>
    <xf numFmtId="0" fontId="30" fillId="0" borderId="38" xfId="3" applyFont="1" applyBorder="1" applyAlignment="1" applyProtection="1">
      <alignment horizontal="center" vertical="center" wrapText="1" shrinkToFit="1"/>
      <protection locked="0"/>
    </xf>
    <xf numFmtId="0" fontId="30" fillId="0" borderId="41" xfId="3" applyFont="1" applyBorder="1" applyAlignment="1" applyProtection="1">
      <alignment horizontal="center" vertical="center" wrapText="1"/>
      <protection locked="0"/>
    </xf>
    <xf numFmtId="0" fontId="30" fillId="0" borderId="41" xfId="3" applyFont="1" applyBorder="1" applyAlignment="1" applyProtection="1">
      <alignment horizontal="center" vertical="center"/>
      <protection locked="0"/>
    </xf>
    <xf numFmtId="189" fontId="0" fillId="0" borderId="0" xfId="0" applyNumberFormat="1"/>
    <xf numFmtId="0" fontId="2" fillId="0" borderId="0" xfId="0" applyFont="1" applyAlignment="1">
      <alignment horizontal="left" vertical="center" wrapText="1"/>
    </xf>
    <xf numFmtId="0" fontId="2" fillId="0" borderId="1" xfId="0" applyFont="1" applyBorder="1" applyAlignment="1">
      <alignment horizontal="center" vertical="center" wrapText="1"/>
    </xf>
    <xf numFmtId="0" fontId="2" fillId="0" borderId="24"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left" wrapText="1"/>
    </xf>
    <xf numFmtId="0" fontId="2" fillId="0" borderId="1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2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2" fillId="0" borderId="0" xfId="0" applyFont="1" applyAlignment="1">
      <alignment horizontal="left" vertical="center"/>
    </xf>
    <xf numFmtId="0" fontId="2" fillId="0" borderId="126" xfId="0" applyFont="1" applyBorder="1" applyAlignment="1">
      <alignment horizontal="center" vertical="center" wrapText="1"/>
    </xf>
    <xf numFmtId="0" fontId="0" fillId="0" borderId="6" xfId="0" applyBorder="1" applyAlignment="1">
      <alignment wrapText="1"/>
    </xf>
    <xf numFmtId="0" fontId="0" fillId="0" borderId="125" xfId="0" applyBorder="1" applyAlignment="1">
      <alignment wrapText="1"/>
    </xf>
    <xf numFmtId="0" fontId="0" fillId="0" borderId="8" xfId="0" applyBorder="1" applyAlignment="1">
      <alignment wrapText="1"/>
    </xf>
    <xf numFmtId="0" fontId="0" fillId="0" borderId="124" xfId="0" applyBorder="1" applyAlignment="1">
      <alignment wrapText="1"/>
    </xf>
    <xf numFmtId="0" fontId="0" fillId="0" borderId="1" xfId="0" quotePrefix="1" applyBorder="1" applyAlignment="1">
      <alignment horizontal="center" vertical="center"/>
    </xf>
    <xf numFmtId="0" fontId="0" fillId="0" borderId="1" xfId="0" applyBorder="1" applyAlignment="1">
      <alignment horizontal="center" vertical="center"/>
    </xf>
    <xf numFmtId="0" fontId="0" fillId="0" borderId="24" xfId="0" quotePrefix="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8" xfId="0" applyFont="1" applyBorder="1" applyAlignment="1">
      <alignment horizontal="center" vertical="center" wrapText="1"/>
    </xf>
    <xf numFmtId="0" fontId="2" fillId="0" borderId="130" xfId="0" applyFont="1" applyBorder="1" applyAlignment="1">
      <alignment horizontal="center" vertical="center" wrapText="1"/>
    </xf>
    <xf numFmtId="0" fontId="2" fillId="0" borderId="25" xfId="0" applyFont="1" applyBorder="1" applyAlignment="1">
      <alignment horizontal="right" vertical="center" wrapText="1"/>
    </xf>
    <xf numFmtId="0" fontId="2" fillId="0" borderId="15" xfId="0" applyFont="1" applyBorder="1" applyAlignment="1">
      <alignment horizontal="right" vertical="center" wrapText="1"/>
    </xf>
    <xf numFmtId="0" fontId="2" fillId="0" borderId="0" xfId="0" applyFont="1" applyAlignment="1">
      <alignment horizontal="center" vertical="center"/>
    </xf>
    <xf numFmtId="0" fontId="2" fillId="0" borderId="2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 xfId="0" quotePrefix="1" applyFont="1" applyBorder="1" applyAlignment="1">
      <alignment horizontal="right" vertical="center" wrapText="1"/>
    </xf>
    <xf numFmtId="0" fontId="2" fillId="0" borderId="4" xfId="0" applyFont="1" applyBorder="1" applyAlignment="1">
      <alignment horizontal="right" vertical="center" wrapText="1"/>
    </xf>
    <xf numFmtId="0" fontId="0" fillId="0" borderId="128" xfId="0" applyBorder="1" applyAlignment="1">
      <alignment horizontal="center" vertical="center" wrapText="1"/>
    </xf>
    <xf numFmtId="0" fontId="0" fillId="0" borderId="129" xfId="0" applyBorder="1" applyAlignment="1">
      <alignment horizontal="center" vertical="center" wrapText="1"/>
    </xf>
    <xf numFmtId="0" fontId="0" fillId="0" borderId="130" xfId="0" applyBorder="1" applyAlignment="1">
      <alignment horizontal="center" vertical="center" wrapText="1"/>
    </xf>
    <xf numFmtId="0" fontId="2" fillId="0" borderId="25" xfId="0" quotePrefix="1" applyFont="1" applyBorder="1" applyAlignment="1">
      <alignment horizontal="right" vertical="center" wrapText="1"/>
    </xf>
    <xf numFmtId="0" fontId="2" fillId="0" borderId="1" xfId="0" quotePrefix="1" applyFont="1" applyBorder="1" applyAlignment="1">
      <alignment horizontal="center" vertical="center" wrapText="1"/>
    </xf>
    <xf numFmtId="0" fontId="0" fillId="0" borderId="19" xfId="0" quotePrefix="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5" fillId="0" borderId="0" xfId="0" applyFont="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24" xfId="0" quotePrefix="1" applyBorder="1" applyAlignment="1">
      <alignment horizontal="center" vertical="center" wrapText="1"/>
    </xf>
    <xf numFmtId="0" fontId="0" fillId="0" borderId="5" xfId="0" applyBorder="1" applyAlignment="1">
      <alignment horizontal="center" vertical="center" wrapText="1"/>
    </xf>
    <xf numFmtId="0" fontId="34" fillId="0" borderId="19"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0" xfId="0" applyFont="1" applyBorder="1" applyAlignment="1">
      <alignment horizontal="center" vertical="center" wrapText="1"/>
    </xf>
    <xf numFmtId="0" fontId="2" fillId="0" borderId="24" xfId="0" applyFont="1" applyBorder="1" applyAlignment="1">
      <alignment horizontal="justify" vertical="center" textRotation="255" wrapText="1"/>
    </xf>
    <xf numFmtId="0" fontId="2" fillId="0" borderId="17" xfId="0" applyFont="1" applyBorder="1" applyAlignment="1">
      <alignment horizontal="justify" vertical="center" textRotation="255" wrapText="1"/>
    </xf>
    <xf numFmtId="0" fontId="2" fillId="0" borderId="5" xfId="0" applyFont="1" applyBorder="1" applyAlignment="1">
      <alignment horizontal="justify" vertical="center" textRotation="255" wrapText="1"/>
    </xf>
    <xf numFmtId="0" fontId="2" fillId="0" borderId="19" xfId="0" applyFont="1" applyBorder="1" applyAlignment="1">
      <alignment horizontal="center" vertical="top" wrapText="1"/>
    </xf>
    <xf numFmtId="0" fontId="2" fillId="0" borderId="12"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2" fillId="0" borderId="8" xfId="0" applyFont="1" applyBorder="1" applyAlignment="1">
      <alignment horizontal="center" vertical="top" wrapText="1"/>
    </xf>
    <xf numFmtId="0" fontId="2" fillId="0" borderId="10" xfId="0" applyFont="1" applyBorder="1" applyAlignment="1">
      <alignment horizontal="center" vertical="top" wrapText="1"/>
    </xf>
    <xf numFmtId="0" fontId="2" fillId="0" borderId="24" xfId="0" applyFont="1" applyBorder="1" applyAlignment="1">
      <alignment horizontal="center" vertical="top" wrapText="1"/>
    </xf>
    <xf numFmtId="0" fontId="2" fillId="0" borderId="17"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33" xfId="0" applyBorder="1" applyAlignment="1">
      <alignment horizontal="center" vertical="top" wrapText="1"/>
    </xf>
    <xf numFmtId="0" fontId="0" fillId="0" borderId="25" xfId="0" applyBorder="1" applyAlignment="1">
      <alignment horizontal="center" vertical="top" wrapText="1"/>
    </xf>
    <xf numFmtId="0" fontId="0" fillId="0" borderId="15" xfId="0" applyBorder="1" applyAlignment="1">
      <alignment horizontal="center" vertical="top" wrapText="1"/>
    </xf>
    <xf numFmtId="0" fontId="2" fillId="0" borderId="24" xfId="0" applyFont="1" applyBorder="1" applyAlignment="1">
      <alignment horizontal="center" vertical="center" textRotation="255" wrapText="1"/>
    </xf>
    <xf numFmtId="0" fontId="2" fillId="0" borderId="17"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6" xfId="0" applyFont="1" applyBorder="1" applyAlignment="1">
      <alignment horizontal="center" vertical="center" textRotation="255" wrapText="1"/>
    </xf>
    <xf numFmtId="0" fontId="2" fillId="0" borderId="18" xfId="0" applyFont="1" applyBorder="1" applyAlignment="1">
      <alignment horizontal="center" vertical="center" textRotation="255"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0"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3" xfId="0" applyFont="1" applyBorder="1" applyAlignment="1">
      <alignment horizontal="center" vertical="center" wrapText="1"/>
    </xf>
    <xf numFmtId="0" fontId="2" fillId="0" borderId="134" xfId="0" applyFont="1" applyBorder="1" applyAlignment="1">
      <alignment horizontal="center" vertical="center" wrapText="1"/>
    </xf>
    <xf numFmtId="0" fontId="2" fillId="0" borderId="135" xfId="0" applyFont="1" applyBorder="1" applyAlignment="1">
      <alignment horizontal="center" vertical="center" wrapText="1"/>
    </xf>
    <xf numFmtId="0" fontId="2" fillId="0" borderId="132" xfId="0" applyFont="1" applyBorder="1" applyAlignment="1">
      <alignment horizontal="center" vertical="center" wrapText="1"/>
    </xf>
    <xf numFmtId="0" fontId="2" fillId="0" borderId="133" xfId="0" applyFont="1" applyBorder="1" applyAlignment="1">
      <alignment horizontal="center" vertical="center" wrapText="1"/>
    </xf>
    <xf numFmtId="0" fontId="2" fillId="0" borderId="136" xfId="0" quotePrefix="1" applyFont="1" applyBorder="1" applyAlignment="1">
      <alignment horizontal="center" vertical="center" wrapText="1" readingOrder="1"/>
    </xf>
    <xf numFmtId="0" fontId="2" fillId="0" borderId="137" xfId="0" applyFont="1" applyBorder="1" applyAlignment="1">
      <alignment horizontal="center" vertical="center" wrapText="1" readingOrder="1"/>
    </xf>
    <xf numFmtId="0" fontId="2" fillId="0" borderId="134" xfId="0" quotePrefix="1" applyFont="1" applyBorder="1" applyAlignment="1">
      <alignment horizontal="center" vertical="center" wrapText="1" readingOrder="1"/>
    </xf>
    <xf numFmtId="0" fontId="2" fillId="0" borderId="135" xfId="0" applyFont="1" applyBorder="1" applyAlignment="1">
      <alignment horizontal="center" vertical="center" wrapText="1" readingOrder="1"/>
    </xf>
    <xf numFmtId="0" fontId="0" fillId="0" borderId="134" xfId="0" quotePrefix="1" applyBorder="1" applyAlignment="1">
      <alignment horizontal="center" vertical="top" wrapText="1"/>
    </xf>
    <xf numFmtId="0" fontId="0" fillId="0" borderId="135" xfId="0" applyBorder="1" applyAlignment="1">
      <alignment horizontal="center" vertical="top" wrapText="1"/>
    </xf>
    <xf numFmtId="0" fontId="2" fillId="0" borderId="136" xfId="0" applyFont="1" applyBorder="1" applyAlignment="1">
      <alignment horizontal="center" vertical="center" wrapText="1"/>
    </xf>
    <xf numFmtId="0" fontId="2" fillId="0" borderId="137" xfId="0" applyFont="1" applyBorder="1" applyAlignment="1">
      <alignment horizontal="center" vertical="center" wrapText="1"/>
    </xf>
    <xf numFmtId="0" fontId="0" fillId="0" borderId="2" xfId="0" quotePrefix="1"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128" xfId="0" quotePrefix="1" applyBorder="1" applyAlignment="1">
      <alignment horizontal="center" vertical="top" wrapText="1"/>
    </xf>
    <xf numFmtId="0" fontId="0" fillId="0" borderId="129" xfId="0" applyBorder="1" applyAlignment="1">
      <alignment horizontal="center" vertical="top" wrapText="1"/>
    </xf>
    <xf numFmtId="0" fontId="0" fillId="0" borderId="130" xfId="0" applyBorder="1" applyAlignment="1">
      <alignment horizontal="center" vertical="top" wrapText="1"/>
    </xf>
    <xf numFmtId="0" fontId="2" fillId="0" borderId="2" xfId="0" quotePrefix="1" applyFont="1" applyBorder="1" applyAlignment="1">
      <alignment horizontal="center" vertical="center" wrapText="1"/>
    </xf>
    <xf numFmtId="0" fontId="2" fillId="0" borderId="128" xfId="0" quotePrefix="1" applyFont="1" applyBorder="1" applyAlignment="1">
      <alignment horizontal="center" vertical="center" wrapText="1"/>
    </xf>
    <xf numFmtId="0" fontId="2" fillId="0" borderId="129" xfId="0" applyFont="1" applyBorder="1" applyAlignment="1">
      <alignment horizontal="center" vertical="center" wrapText="1"/>
    </xf>
    <xf numFmtId="0" fontId="2" fillId="0" borderId="24" xfId="0" quotePrefix="1" applyFont="1" applyBorder="1" applyAlignment="1">
      <alignment horizontal="center" vertical="center" wrapText="1"/>
    </xf>
    <xf numFmtId="0" fontId="2" fillId="0" borderId="19" xfId="0" quotePrefix="1" applyFont="1" applyBorder="1" applyAlignment="1">
      <alignment horizontal="center" vertical="center" wrapText="1"/>
    </xf>
    <xf numFmtId="0" fontId="2" fillId="0" borderId="127"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1" xfId="0" quotePrefix="1" applyFont="1" applyBorder="1" applyAlignment="1">
      <alignment horizontal="center" vertical="center" wrapText="1"/>
    </xf>
    <xf numFmtId="0" fontId="2" fillId="0" borderId="12" xfId="0" quotePrefix="1" applyFont="1" applyBorder="1" applyAlignment="1">
      <alignment horizontal="center" vertical="center" wrapText="1"/>
    </xf>
    <xf numFmtId="0" fontId="2" fillId="0" borderId="6" xfId="0" quotePrefix="1" applyFont="1" applyBorder="1" applyAlignment="1">
      <alignment horizontal="center" vertical="center" wrapText="1"/>
    </xf>
    <xf numFmtId="0" fontId="2" fillId="0" borderId="0" xfId="0" quotePrefix="1" applyFont="1" applyBorder="1" applyAlignment="1">
      <alignment horizontal="center" vertical="center" wrapText="1"/>
    </xf>
    <xf numFmtId="0" fontId="2" fillId="0" borderId="7" xfId="0" quotePrefix="1" applyFont="1" applyBorder="1" applyAlignment="1">
      <alignment horizontal="center" vertical="center" wrapText="1"/>
    </xf>
    <xf numFmtId="0" fontId="2" fillId="0" borderId="8" xfId="0" quotePrefix="1" applyFont="1" applyBorder="1" applyAlignment="1">
      <alignment horizontal="center" vertical="center" wrapText="1"/>
    </xf>
    <xf numFmtId="0" fontId="2" fillId="0" borderId="9" xfId="0" quotePrefix="1" applyFont="1" applyBorder="1" applyAlignment="1">
      <alignment horizontal="center" vertical="center" wrapText="1"/>
    </xf>
    <xf numFmtId="0" fontId="2" fillId="0" borderId="10" xfId="0" quotePrefix="1" applyFont="1" applyBorder="1" applyAlignment="1">
      <alignment horizontal="center" vertical="center" wrapText="1"/>
    </xf>
    <xf numFmtId="0" fontId="2" fillId="0" borderId="21" xfId="0" quotePrefix="1" applyFont="1" applyBorder="1" applyAlignment="1">
      <alignment horizontal="center" vertical="center" wrapText="1"/>
    </xf>
    <xf numFmtId="0" fontId="3" fillId="0" borderId="0" xfId="0" applyFont="1" applyAlignment="1">
      <alignment horizontal="center" vertical="center"/>
    </xf>
    <xf numFmtId="58" fontId="2" fillId="0" borderId="0" xfId="0" applyNumberFormat="1" applyFont="1" applyAlignment="1">
      <alignment horizontal="center" vertical="center"/>
    </xf>
    <xf numFmtId="0" fontId="2" fillId="0" borderId="19"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58" fontId="2" fillId="0" borderId="19" xfId="0" applyNumberFormat="1"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9"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10" xfId="0" applyFont="1" applyBorder="1" applyAlignment="1">
      <alignment horizontal="center" vertical="center" textRotation="255" wrapText="1"/>
    </xf>
    <xf numFmtId="0" fontId="2" fillId="0" borderId="26" xfId="0" applyFont="1" applyBorder="1" applyAlignment="1">
      <alignment horizontal="justify" vertical="center" textRotation="255" wrapText="1"/>
    </xf>
    <xf numFmtId="0" fontId="2" fillId="0" borderId="17" xfId="0" quotePrefix="1" applyFont="1" applyBorder="1" applyAlignment="1">
      <alignment horizontal="center" vertical="center" wrapText="1"/>
    </xf>
    <xf numFmtId="0" fontId="0" fillId="0" borderId="24" xfId="0" applyBorder="1" applyAlignment="1">
      <alignment horizontal="center" vertical="center" wrapText="1"/>
    </xf>
    <xf numFmtId="0" fontId="0" fillId="0" borderId="0" xfId="0" applyAlignment="1">
      <alignment horizontal="right"/>
    </xf>
    <xf numFmtId="0" fontId="2" fillId="0" borderId="0" xfId="0" applyFont="1" applyBorder="1" applyAlignment="1">
      <alignment horizontal="left" vertical="center"/>
    </xf>
    <xf numFmtId="0" fontId="0" fillId="0" borderId="2" xfId="0" applyBorder="1" applyAlignment="1">
      <alignment horizontal="center" vertical="top" wrapText="1"/>
    </xf>
    <xf numFmtId="0" fontId="2" fillId="0" borderId="132" xfId="0" quotePrefix="1" applyFont="1" applyBorder="1" applyAlignment="1">
      <alignment horizontal="center" vertical="center" wrapText="1" readingOrder="1"/>
    </xf>
    <xf numFmtId="0" fontId="2" fillId="0" borderId="133" xfId="0" applyFont="1" applyBorder="1" applyAlignment="1">
      <alignment horizontal="center" vertical="center" wrapText="1" readingOrder="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0" fillId="0" borderId="132" xfId="0" quotePrefix="1" applyBorder="1" applyAlignment="1">
      <alignment horizontal="center" vertical="top" wrapText="1"/>
    </xf>
    <xf numFmtId="0" fontId="0" fillId="0" borderId="133" xfId="0" applyBorder="1" applyAlignment="1">
      <alignment horizontal="center" vertical="top" wrapText="1"/>
    </xf>
    <xf numFmtId="0" fontId="2" fillId="0" borderId="20"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6" xfId="0" applyBorder="1" applyAlignment="1">
      <alignment horizontal="center" vertical="top" wrapText="1"/>
    </xf>
    <xf numFmtId="0" fontId="0" fillId="0" borderId="0" xfId="0" applyBorder="1" applyAlignment="1">
      <alignment horizontal="center" vertical="top" wrapText="1"/>
    </xf>
    <xf numFmtId="0" fontId="0" fillId="0" borderId="7" xfId="0" applyBorder="1" applyAlignment="1">
      <alignment horizontal="center" vertical="top" wrapText="1"/>
    </xf>
    <xf numFmtId="0" fontId="0" fillId="0" borderId="19" xfId="0" quotePrefix="1" applyBorder="1" applyAlignment="1">
      <alignment horizontal="center" vertical="top" wrapText="1"/>
    </xf>
    <xf numFmtId="0" fontId="0" fillId="0" borderId="11" xfId="0" applyBorder="1" applyAlignment="1">
      <alignment horizontal="center" vertical="top" wrapText="1"/>
    </xf>
    <xf numFmtId="0" fontId="0" fillId="0" borderId="12" xfId="0" applyBorder="1" applyAlignment="1">
      <alignment horizontal="center" vertical="top" wrapText="1"/>
    </xf>
    <xf numFmtId="0" fontId="0" fillId="0" borderId="2" xfId="0" quotePrefix="1" applyBorder="1" applyAlignment="1">
      <alignment horizontal="right" vertical="top" wrapText="1"/>
    </xf>
    <xf numFmtId="0" fontId="0" fillId="0" borderId="3" xfId="0" applyBorder="1" applyAlignment="1">
      <alignment horizontal="right" vertical="top" wrapText="1"/>
    </xf>
    <xf numFmtId="0" fontId="0" fillId="0" borderId="4" xfId="0" applyBorder="1" applyAlignment="1">
      <alignment horizontal="right" vertical="top" wrapText="1"/>
    </xf>
    <xf numFmtId="0" fontId="0" fillId="0" borderId="136" xfId="0" quotePrefix="1" applyBorder="1" applyAlignment="1">
      <alignment horizontal="center" vertical="top" wrapText="1"/>
    </xf>
    <xf numFmtId="0" fontId="0" fillId="0" borderId="137" xfId="0" applyBorder="1" applyAlignment="1">
      <alignment horizontal="center" vertical="top" wrapText="1"/>
    </xf>
    <xf numFmtId="0" fontId="0" fillId="0" borderId="1" xfId="0" applyBorder="1" applyAlignment="1">
      <alignment horizontal="right" vertical="top" wrapText="1"/>
    </xf>
    <xf numFmtId="0" fontId="14" fillId="0" borderId="60" xfId="0" applyFont="1" applyFill="1" applyBorder="1" applyAlignment="1">
      <alignment vertical="center"/>
    </xf>
    <xf numFmtId="0" fontId="14" fillId="0" borderId="61" xfId="0" applyFont="1" applyFill="1" applyBorder="1" applyAlignment="1">
      <alignment vertical="center"/>
    </xf>
    <xf numFmtId="0" fontId="14" fillId="0" borderId="61" xfId="0" applyFont="1" applyFill="1" applyBorder="1" applyAlignment="1">
      <alignment horizontal="right" vertical="center"/>
    </xf>
    <xf numFmtId="0" fontId="14" fillId="0" borderId="62" xfId="0" applyFont="1" applyFill="1" applyBorder="1" applyAlignment="1">
      <alignment horizontal="right" vertical="center"/>
    </xf>
    <xf numFmtId="0" fontId="14" fillId="0" borderId="71" xfId="0" applyFont="1" applyFill="1" applyBorder="1" applyAlignment="1">
      <alignment vertical="center"/>
    </xf>
    <xf numFmtId="0" fontId="14" fillId="0" borderId="72" xfId="0" applyFont="1" applyFill="1" applyBorder="1" applyAlignment="1">
      <alignment vertical="center"/>
    </xf>
    <xf numFmtId="0" fontId="14" fillId="0" borderId="72" xfId="0" applyFont="1" applyFill="1" applyBorder="1" applyAlignment="1">
      <alignment horizontal="right" vertical="center"/>
    </xf>
    <xf numFmtId="0" fontId="14" fillId="0" borderId="73" xfId="0" applyFont="1" applyFill="1" applyBorder="1" applyAlignment="1">
      <alignment horizontal="right" vertical="center"/>
    </xf>
    <xf numFmtId="0" fontId="15" fillId="2" borderId="45" xfId="0" applyFont="1" applyFill="1" applyBorder="1" applyAlignment="1">
      <alignment vertical="center" shrinkToFit="1"/>
    </xf>
    <xf numFmtId="0" fontId="15" fillId="2" borderId="69" xfId="0" applyFont="1" applyFill="1" applyBorder="1" applyAlignment="1">
      <alignment vertical="center" shrinkToFit="1"/>
    </xf>
    <xf numFmtId="0" fontId="15" fillId="2" borderId="46" xfId="0" applyFont="1" applyFill="1" applyBorder="1" applyAlignment="1">
      <alignment vertical="center" shrinkToFit="1"/>
    </xf>
    <xf numFmtId="0" fontId="15" fillId="2" borderId="37" xfId="0" applyFont="1" applyFill="1" applyBorder="1" applyAlignment="1">
      <alignment vertical="center" textRotation="255" shrinkToFit="1"/>
    </xf>
    <xf numFmtId="0" fontId="15" fillId="2" borderId="50" xfId="0" applyFont="1" applyFill="1" applyBorder="1" applyAlignment="1">
      <alignment vertical="center" textRotation="255" shrinkToFit="1"/>
    </xf>
    <xf numFmtId="0" fontId="15" fillId="2" borderId="40" xfId="0" applyFont="1" applyFill="1" applyBorder="1" applyAlignment="1">
      <alignment vertical="center" textRotation="255" shrinkToFit="1"/>
    </xf>
    <xf numFmtId="0" fontId="17" fillId="0" borderId="42" xfId="0" quotePrefix="1" applyFont="1" applyFill="1" applyBorder="1" applyAlignment="1" applyProtection="1">
      <alignment horizontal="center" vertical="center" shrinkToFit="1"/>
      <protection locked="0"/>
    </xf>
    <xf numFmtId="0" fontId="17" fillId="0" borderId="42" xfId="0" applyFont="1" applyFill="1" applyBorder="1" applyAlignment="1" applyProtection="1">
      <alignment horizontal="center" vertical="center" shrinkToFit="1"/>
      <protection locked="0"/>
    </xf>
    <xf numFmtId="0" fontId="17" fillId="0" borderId="47" xfId="0" quotePrefix="1" applyFont="1" applyFill="1" applyBorder="1" applyAlignment="1" applyProtection="1">
      <alignment horizontal="center" vertical="center" shrinkToFit="1"/>
      <protection locked="0"/>
    </xf>
    <xf numFmtId="0" fontId="17" fillId="0" borderId="47" xfId="0" applyFont="1" applyFill="1" applyBorder="1" applyAlignment="1" applyProtection="1">
      <alignment horizontal="center" vertical="center" shrinkToFit="1"/>
      <protection locked="0"/>
    </xf>
    <xf numFmtId="0" fontId="15" fillId="2" borderId="41" xfId="0" applyFont="1" applyFill="1" applyBorder="1" applyAlignment="1">
      <alignment horizontal="center" vertical="center" shrinkToFit="1"/>
    </xf>
    <xf numFmtId="0" fontId="17" fillId="2" borderId="37" xfId="0" applyFont="1" applyFill="1" applyBorder="1" applyAlignment="1" applyProtection="1">
      <alignment vertical="center" shrinkToFit="1"/>
      <protection locked="0"/>
    </xf>
    <xf numFmtId="0" fontId="17" fillId="2" borderId="47" xfId="0" applyFont="1" applyFill="1" applyBorder="1" applyAlignment="1" applyProtection="1">
      <alignment vertical="center" shrinkToFit="1"/>
      <protection locked="0"/>
    </xf>
    <xf numFmtId="0" fontId="15" fillId="2" borderId="48" xfId="0" applyFont="1" applyFill="1" applyBorder="1" applyAlignment="1">
      <alignment vertical="center" shrinkToFit="1"/>
    </xf>
    <xf numFmtId="0" fontId="15" fillId="2" borderId="70" xfId="0" applyFont="1" applyFill="1" applyBorder="1" applyAlignment="1">
      <alignment vertical="center" shrinkToFit="1"/>
    </xf>
    <xf numFmtId="0" fontId="15" fillId="2" borderId="49" xfId="0" applyFont="1" applyFill="1" applyBorder="1" applyAlignment="1">
      <alignment vertical="center" shrinkToFit="1"/>
    </xf>
    <xf numFmtId="0" fontId="14" fillId="0" borderId="57" xfId="0" applyFont="1" applyFill="1" applyBorder="1" applyAlignment="1">
      <alignment horizontal="center" vertical="center"/>
    </xf>
    <xf numFmtId="0" fontId="14" fillId="0" borderId="58" xfId="0" applyFont="1" applyFill="1" applyBorder="1" applyAlignment="1">
      <alignment horizontal="center" vertical="center"/>
    </xf>
    <xf numFmtId="0" fontId="14" fillId="0" borderId="59" xfId="0" applyFont="1" applyFill="1" applyBorder="1" applyAlignment="1">
      <alignment horizontal="center" vertical="center"/>
    </xf>
    <xf numFmtId="0" fontId="15" fillId="2" borderId="66" xfId="0" applyFont="1" applyFill="1" applyBorder="1" applyAlignment="1" applyProtection="1">
      <alignment vertical="center" shrinkToFit="1"/>
    </xf>
    <xf numFmtId="0" fontId="15" fillId="2" borderId="67" xfId="0" applyFont="1" applyFill="1" applyBorder="1" applyAlignment="1" applyProtection="1">
      <alignment vertical="center" shrinkToFit="1"/>
    </xf>
    <xf numFmtId="0" fontId="15" fillId="2" borderId="68" xfId="0" applyFont="1" applyFill="1" applyBorder="1" applyAlignment="1" applyProtection="1">
      <alignment vertical="center" shrinkToFit="1"/>
    </xf>
    <xf numFmtId="0" fontId="15" fillId="2" borderId="45" xfId="0" applyFont="1" applyFill="1" applyBorder="1" applyAlignment="1">
      <alignment vertical="center"/>
    </xf>
    <xf numFmtId="0" fontId="15" fillId="2" borderId="46" xfId="0" applyFont="1" applyFill="1" applyBorder="1" applyAlignment="1">
      <alignment vertical="center"/>
    </xf>
    <xf numFmtId="0" fontId="15" fillId="2" borderId="37" xfId="0" applyFont="1" applyFill="1" applyBorder="1" applyAlignment="1">
      <alignment horizontal="center" vertical="center" shrinkToFit="1"/>
    </xf>
    <xf numFmtId="0" fontId="15" fillId="2" borderId="52" xfId="0" applyFont="1" applyFill="1" applyBorder="1" applyAlignment="1">
      <alignment vertical="center" textRotation="255" shrinkToFit="1"/>
    </xf>
    <xf numFmtId="0" fontId="15" fillId="2" borderId="48" xfId="0" applyFont="1" applyFill="1" applyBorder="1" applyAlignment="1">
      <alignment horizontal="left" vertical="center" shrinkToFit="1"/>
    </xf>
    <xf numFmtId="0" fontId="15" fillId="2" borderId="49" xfId="0" applyFont="1" applyFill="1" applyBorder="1" applyAlignment="1">
      <alignment horizontal="left" vertical="center" shrinkToFit="1"/>
    </xf>
    <xf numFmtId="0" fontId="15" fillId="2" borderId="41" xfId="0" applyFont="1" applyFill="1" applyBorder="1" applyAlignment="1">
      <alignment vertical="center" textRotation="255" shrinkToFit="1"/>
    </xf>
    <xf numFmtId="0" fontId="15" fillId="2" borderId="53" xfId="0" applyFont="1" applyFill="1" applyBorder="1" applyAlignment="1">
      <alignment horizontal="center" vertical="center" shrinkToFit="1"/>
    </xf>
    <xf numFmtId="0" fontId="15" fillId="2" borderId="54" xfId="0" applyFont="1" applyFill="1" applyBorder="1" applyAlignment="1">
      <alignment horizontal="center" vertical="center" shrinkToFit="1"/>
    </xf>
    <xf numFmtId="0" fontId="15" fillId="2" borderId="56" xfId="0" applyFont="1" applyFill="1" applyBorder="1" applyAlignment="1">
      <alignment vertical="center" shrinkToFit="1"/>
    </xf>
    <xf numFmtId="0" fontId="15" fillId="2" borderId="43" xfId="0" applyFont="1" applyFill="1" applyBorder="1" applyAlignment="1">
      <alignment vertical="center" shrinkToFit="1"/>
    </xf>
    <xf numFmtId="0" fontId="15" fillId="3" borderId="47" xfId="0" applyFont="1" applyFill="1" applyBorder="1" applyAlignment="1" applyProtection="1">
      <alignment vertical="center" shrinkToFit="1"/>
      <protection locked="0"/>
    </xf>
    <xf numFmtId="0" fontId="15" fillId="2" borderId="55" xfId="0" applyFont="1" applyFill="1" applyBorder="1" applyAlignment="1">
      <alignment vertical="center" shrinkToFit="1"/>
    </xf>
    <xf numFmtId="0" fontId="15" fillId="2" borderId="63" xfId="0" applyFont="1" applyFill="1" applyBorder="1" applyAlignment="1">
      <alignment vertical="center" shrinkToFit="1"/>
    </xf>
    <xf numFmtId="0" fontId="15" fillId="2" borderId="64" xfId="0" applyFont="1" applyFill="1" applyBorder="1" applyAlignment="1">
      <alignment vertical="center" shrinkToFit="1"/>
    </xf>
    <xf numFmtId="0" fontId="15" fillId="2" borderId="65" xfId="0" applyFont="1" applyFill="1" applyBorder="1" applyAlignment="1">
      <alignment vertical="center" shrinkToFit="1"/>
    </xf>
    <xf numFmtId="0" fontId="7" fillId="2" borderId="0" xfId="0" applyFont="1" applyFill="1" applyAlignment="1" applyProtection="1">
      <alignment vertical="center" shrinkToFit="1"/>
      <protection locked="0"/>
    </xf>
    <xf numFmtId="0" fontId="13" fillId="2" borderId="30" xfId="0" applyFont="1" applyFill="1" applyBorder="1" applyAlignment="1">
      <alignment horizontal="center" vertical="center" shrinkToFit="1"/>
    </xf>
    <xf numFmtId="0" fontId="15" fillId="2" borderId="34" xfId="0" applyFont="1" applyFill="1" applyBorder="1" applyAlignment="1">
      <alignment horizontal="center" vertical="center" shrinkToFit="1"/>
    </xf>
    <xf numFmtId="0" fontId="15" fillId="2" borderId="35" xfId="0" applyFont="1" applyFill="1" applyBorder="1" applyAlignment="1">
      <alignment horizontal="center" vertical="center" shrinkToFit="1"/>
    </xf>
    <xf numFmtId="0" fontId="15" fillId="2" borderId="36" xfId="0" applyFont="1" applyFill="1" applyBorder="1" applyAlignment="1">
      <alignment horizontal="center" vertical="center" shrinkToFit="1"/>
    </xf>
    <xf numFmtId="0" fontId="15" fillId="2" borderId="38" xfId="0" applyFont="1" applyFill="1" applyBorder="1" applyAlignment="1">
      <alignment horizontal="center" vertical="center" shrinkToFit="1"/>
    </xf>
    <xf numFmtId="0" fontId="15" fillId="2" borderId="30" xfId="0" applyFont="1" applyFill="1" applyBorder="1" applyAlignment="1">
      <alignment horizontal="center" vertical="center" shrinkToFit="1"/>
    </xf>
    <xf numFmtId="0" fontId="15" fillId="2" borderId="39" xfId="0" applyFont="1" applyFill="1" applyBorder="1" applyAlignment="1">
      <alignment horizontal="center" vertical="center" shrinkToFit="1"/>
    </xf>
    <xf numFmtId="0" fontId="15" fillId="2" borderId="42" xfId="0" applyFont="1" applyFill="1" applyBorder="1" applyAlignment="1" applyProtection="1">
      <alignment vertical="center" shrinkToFit="1"/>
      <protection locked="0"/>
    </xf>
    <xf numFmtId="0" fontId="15" fillId="2" borderId="44" xfId="0" applyFont="1" applyFill="1" applyBorder="1" applyAlignment="1">
      <alignment vertical="center" shrinkToFit="1"/>
    </xf>
    <xf numFmtId="0" fontId="7" fillId="2" borderId="37" xfId="0" applyFont="1" applyFill="1" applyBorder="1" applyAlignment="1" applyProtection="1">
      <alignment horizontal="center" vertical="center" textRotation="255" shrinkToFit="1"/>
    </xf>
    <xf numFmtId="0" fontId="7" fillId="2" borderId="40" xfId="0" applyFont="1" applyFill="1" applyBorder="1" applyAlignment="1" applyProtection="1">
      <alignment horizontal="center" vertical="center" textRotation="255" shrinkToFit="1"/>
    </xf>
    <xf numFmtId="0" fontId="7" fillId="2" borderId="41" xfId="0" applyFont="1" applyFill="1" applyBorder="1" applyAlignment="1" applyProtection="1">
      <alignment horizontal="center" vertical="center" shrinkToFit="1"/>
    </xf>
    <xf numFmtId="0" fontId="7" fillId="2" borderId="100" xfId="0" applyFont="1" applyFill="1" applyBorder="1" applyAlignment="1" applyProtection="1">
      <alignment horizontal="center" vertical="center" shrinkToFit="1"/>
    </xf>
    <xf numFmtId="0" fontId="7" fillId="2" borderId="50" xfId="0" applyFont="1" applyFill="1" applyBorder="1" applyAlignment="1" applyProtection="1">
      <alignment horizontal="center" vertical="center" textRotation="255" shrinkToFit="1"/>
    </xf>
    <xf numFmtId="0" fontId="7" fillId="3" borderId="48" xfId="0" applyFont="1" applyFill="1" applyBorder="1" applyAlignment="1" applyProtection="1">
      <alignment horizontal="left" vertical="center" shrinkToFit="1"/>
      <protection locked="0"/>
    </xf>
    <xf numFmtId="0" fontId="7" fillId="3" borderId="102" xfId="0" applyFont="1" applyFill="1" applyBorder="1" applyAlignment="1" applyProtection="1">
      <alignment horizontal="left" vertical="center" shrinkToFit="1"/>
      <protection locked="0"/>
    </xf>
    <xf numFmtId="0" fontId="7" fillId="2" borderId="41" xfId="0" applyFont="1" applyFill="1" applyBorder="1" applyAlignment="1" applyProtection="1">
      <alignment horizontal="center" vertical="center" textRotation="255" shrinkToFit="1"/>
    </xf>
    <xf numFmtId="0" fontId="7" fillId="2" borderId="37" xfId="0" applyFont="1" applyFill="1" applyBorder="1" applyAlignment="1" applyProtection="1">
      <alignment horizontal="center" vertical="center" shrinkToFit="1"/>
    </xf>
    <xf numFmtId="0" fontId="7" fillId="2" borderId="76" xfId="0" applyFont="1" applyFill="1" applyBorder="1" applyAlignment="1" applyProtection="1">
      <alignment horizontal="center" vertical="center" shrinkToFit="1"/>
    </xf>
    <xf numFmtId="0" fontId="23" fillId="2" borderId="70" xfId="0" applyFont="1" applyFill="1" applyBorder="1" applyAlignment="1" applyProtection="1">
      <alignment horizontal="center" vertical="center" shrinkToFit="1"/>
    </xf>
    <xf numFmtId="0" fontId="23" fillId="2" borderId="49" xfId="0" applyFont="1" applyFill="1" applyBorder="1" applyAlignment="1" applyProtection="1">
      <alignment horizontal="center" vertical="center" shrinkToFit="1"/>
    </xf>
    <xf numFmtId="0" fontId="7" fillId="2" borderId="40" xfId="0" applyFont="1" applyFill="1" applyBorder="1" applyAlignment="1" applyProtection="1">
      <alignment horizontal="center" vertical="center" shrinkToFit="1"/>
    </xf>
    <xf numFmtId="0" fontId="7" fillId="3" borderId="51" xfId="0" applyFont="1" applyFill="1" applyBorder="1" applyAlignment="1" applyProtection="1">
      <alignment horizontal="left" vertical="center" shrinkToFit="1"/>
      <protection locked="0"/>
    </xf>
    <xf numFmtId="0" fontId="7" fillId="3" borderId="84" xfId="0" applyFont="1" applyFill="1" applyBorder="1" applyAlignment="1" applyProtection="1">
      <alignment horizontal="left" vertical="center" shrinkToFit="1"/>
      <protection locked="0"/>
    </xf>
    <xf numFmtId="0" fontId="7" fillId="3" borderId="43" xfId="0" applyFont="1" applyFill="1" applyBorder="1" applyAlignment="1" applyProtection="1">
      <alignment horizontal="left" vertical="center" shrinkToFit="1"/>
      <protection locked="0"/>
    </xf>
    <xf numFmtId="0" fontId="7" fillId="3" borderId="89" xfId="0" applyFont="1" applyFill="1" applyBorder="1" applyAlignment="1" applyProtection="1">
      <alignment horizontal="left" vertical="center" shrinkToFit="1"/>
      <protection locked="0"/>
    </xf>
    <xf numFmtId="0" fontId="7" fillId="3" borderId="47" xfId="0" applyFont="1" applyFill="1" applyBorder="1" applyAlignment="1" applyProtection="1">
      <alignment horizontal="left" vertical="center" shrinkToFit="1"/>
      <protection locked="0"/>
    </xf>
    <xf numFmtId="0" fontId="7" fillId="3" borderId="98" xfId="0" applyFont="1" applyFill="1" applyBorder="1" applyAlignment="1" applyProtection="1">
      <alignment horizontal="left" vertical="center" shrinkToFit="1"/>
      <protection locked="0"/>
    </xf>
    <xf numFmtId="0" fontId="23" fillId="2" borderId="41" xfId="0" applyFont="1" applyFill="1" applyBorder="1" applyAlignment="1" applyProtection="1">
      <alignment horizontal="center" vertical="center" shrinkToFit="1"/>
    </xf>
    <xf numFmtId="0" fontId="23" fillId="2" borderId="48" xfId="0" applyFont="1" applyFill="1" applyBorder="1" applyAlignment="1" applyProtection="1">
      <alignment horizontal="center" vertical="center" shrinkToFit="1"/>
    </xf>
    <xf numFmtId="0" fontId="21" fillId="2" borderId="0" xfId="0" applyFont="1" applyFill="1" applyBorder="1" applyAlignment="1" applyProtection="1">
      <alignment horizontal="left" vertical="center"/>
    </xf>
    <xf numFmtId="188" fontId="23" fillId="3" borderId="30" xfId="0" applyNumberFormat="1" applyFont="1" applyFill="1" applyBorder="1" applyAlignment="1" applyProtection="1">
      <alignment horizontal="left"/>
    </xf>
    <xf numFmtId="188" fontId="23" fillId="3" borderId="74" xfId="0" applyNumberFormat="1" applyFont="1" applyFill="1" applyBorder="1" applyAlignment="1" applyProtection="1">
      <alignment horizontal="left"/>
    </xf>
    <xf numFmtId="0" fontId="7" fillId="2" borderId="79" xfId="0" applyFont="1" applyFill="1" applyBorder="1" applyAlignment="1" applyProtection="1">
      <alignment horizontal="center" vertical="center" shrinkToFit="1"/>
    </xf>
    <xf numFmtId="0" fontId="7" fillId="2" borderId="77" xfId="0" applyFont="1" applyFill="1" applyBorder="1" applyAlignment="1" applyProtection="1">
      <alignment horizontal="center" vertical="center" shrinkToFit="1"/>
    </xf>
    <xf numFmtId="0" fontId="7" fillId="2" borderId="80" xfId="0" applyFont="1" applyFill="1" applyBorder="1" applyAlignment="1" applyProtection="1">
      <alignment horizontal="center" vertical="center" shrinkToFit="1"/>
    </xf>
    <xf numFmtId="0" fontId="23" fillId="2" borderId="78" xfId="0" applyFont="1" applyFill="1" applyBorder="1" applyAlignment="1" applyProtection="1">
      <alignment horizontal="center" vertical="center" shrinkToFit="1"/>
    </xf>
    <xf numFmtId="0" fontId="7" fillId="2" borderId="48" xfId="0" applyFont="1" applyFill="1" applyBorder="1" applyAlignment="1" applyProtection="1">
      <alignment horizontal="left" vertical="center" shrinkToFit="1"/>
      <protection locked="0"/>
    </xf>
    <xf numFmtId="0" fontId="7" fillId="2" borderId="102" xfId="0" applyFont="1" applyFill="1" applyBorder="1" applyAlignment="1" applyProtection="1">
      <alignment horizontal="left" vertical="center" shrinkToFit="1"/>
      <protection locked="0"/>
    </xf>
    <xf numFmtId="0" fontId="7" fillId="2" borderId="51" xfId="0" applyFont="1" applyFill="1" applyBorder="1" applyAlignment="1" applyProtection="1">
      <alignment horizontal="left" vertical="center" shrinkToFit="1"/>
      <protection locked="0"/>
    </xf>
    <xf numFmtId="0" fontId="7" fillId="2" borderId="84" xfId="0" applyFont="1" applyFill="1" applyBorder="1" applyAlignment="1" applyProtection="1">
      <alignment horizontal="left" vertical="center" shrinkToFit="1"/>
      <protection locked="0"/>
    </xf>
    <xf numFmtId="0" fontId="0" fillId="0" borderId="0" xfId="0" applyAlignment="1">
      <alignment horizontal="left" vertical="center"/>
    </xf>
    <xf numFmtId="188" fontId="23" fillId="2" borderId="30" xfId="0" applyNumberFormat="1" applyFont="1" applyFill="1" applyBorder="1" applyAlignment="1" applyProtection="1">
      <alignment horizontal="left"/>
      <protection locked="0"/>
    </xf>
    <xf numFmtId="188" fontId="0" fillId="0" borderId="30" xfId="0" applyNumberFormat="1" applyBorder="1" applyAlignment="1">
      <alignment horizontal="left"/>
    </xf>
    <xf numFmtId="188" fontId="0" fillId="0" borderId="74" xfId="0" applyNumberFormat="1" applyBorder="1" applyAlignment="1">
      <alignment horizontal="left"/>
    </xf>
    <xf numFmtId="188" fontId="23" fillId="2" borderId="74" xfId="0" applyNumberFormat="1" applyFont="1" applyFill="1" applyBorder="1" applyAlignment="1" applyProtection="1">
      <alignment horizontal="left"/>
      <protection locked="0"/>
    </xf>
    <xf numFmtId="0" fontId="29" fillId="0" borderId="83" xfId="3" applyFont="1" applyFill="1" applyBorder="1" applyAlignment="1" applyProtection="1">
      <alignment horizontal="center" vertical="center"/>
    </xf>
    <xf numFmtId="0" fontId="29" fillId="0" borderId="119" xfId="3" applyFont="1" applyFill="1" applyBorder="1" applyAlignment="1" applyProtection="1">
      <alignment horizontal="center" vertical="center"/>
    </xf>
    <xf numFmtId="0" fontId="29" fillId="0" borderId="103" xfId="3" applyFont="1" applyFill="1" applyBorder="1" applyAlignment="1" applyProtection="1">
      <alignment horizontal="center" vertical="center"/>
    </xf>
    <xf numFmtId="0" fontId="29" fillId="0" borderId="37" xfId="3" applyFont="1" applyBorder="1" applyAlignment="1">
      <alignment horizontal="center" vertical="center"/>
    </xf>
    <xf numFmtId="0" fontId="29" fillId="0" borderId="40" xfId="3" applyFont="1" applyBorder="1" applyAlignment="1">
      <alignment horizontal="center" vertical="center"/>
    </xf>
    <xf numFmtId="0" fontId="30" fillId="0" borderId="37" xfId="3" applyFont="1" applyBorder="1" applyAlignment="1" applyProtection="1">
      <alignment horizontal="center" vertical="center" wrapText="1" shrinkToFit="1"/>
      <protection locked="0"/>
    </xf>
    <xf numFmtId="0" fontId="30" fillId="0" borderId="40" xfId="3" applyFont="1" applyBorder="1" applyAlignment="1" applyProtection="1">
      <alignment horizontal="center" vertical="center" wrapText="1" shrinkToFit="1"/>
      <protection locked="0"/>
    </xf>
    <xf numFmtId="185" fontId="30" fillId="0" borderId="37" xfId="3" applyNumberFormat="1" applyFont="1" applyBorder="1" applyAlignment="1" applyProtection="1">
      <alignment horizontal="center" vertical="center"/>
      <protection locked="0"/>
    </xf>
    <xf numFmtId="185" fontId="30" fillId="0" borderId="40" xfId="3" applyNumberFormat="1" applyFont="1" applyBorder="1" applyAlignment="1" applyProtection="1">
      <alignment horizontal="center" vertical="center"/>
      <protection locked="0"/>
    </xf>
    <xf numFmtId="0" fontId="30" fillId="0" borderId="41" xfId="3" applyFont="1" applyBorder="1" applyAlignment="1" applyProtection="1">
      <alignment horizontal="center" vertical="center" wrapText="1"/>
      <protection locked="0"/>
    </xf>
    <xf numFmtId="0" fontId="28" fillId="0" borderId="30" xfId="3" applyFont="1" applyBorder="1" applyAlignment="1" applyProtection="1">
      <alignment shrinkToFit="1"/>
      <protection locked="0"/>
    </xf>
    <xf numFmtId="184" fontId="28" fillId="0" borderId="30" xfId="3" applyNumberFormat="1" applyFont="1" applyBorder="1" applyAlignment="1" applyProtection="1">
      <alignment horizontal="center" vertical="center"/>
      <protection locked="0"/>
    </xf>
    <xf numFmtId="0" fontId="29" fillId="0" borderId="37" xfId="3" applyFont="1" applyFill="1" applyBorder="1" applyAlignment="1" applyProtection="1">
      <alignment horizontal="center" vertical="center"/>
    </xf>
    <xf numFmtId="0" fontId="29" fillId="0" borderId="50" xfId="3" applyFont="1" applyFill="1" applyBorder="1" applyAlignment="1" applyProtection="1">
      <alignment horizontal="center" vertical="center"/>
    </xf>
    <xf numFmtId="0" fontId="29" fillId="0" borderId="40" xfId="3" applyFont="1" applyFill="1" applyBorder="1" applyAlignment="1" applyProtection="1">
      <alignment horizontal="center" vertical="center"/>
    </xf>
    <xf numFmtId="0" fontId="29" fillId="0" borderId="34" xfId="3" applyFont="1" applyFill="1" applyBorder="1" applyAlignment="1" applyProtection="1">
      <alignment horizontal="center" vertical="center" wrapText="1"/>
    </xf>
    <xf numFmtId="0" fontId="29" fillId="0" borderId="118" xfId="3" applyFont="1" applyFill="1" applyBorder="1" applyAlignment="1" applyProtection="1">
      <alignment horizontal="center" vertical="center" wrapText="1"/>
    </xf>
    <xf numFmtId="0" fontId="29" fillId="0" borderId="118" xfId="3" applyFont="1" applyFill="1" applyBorder="1" applyAlignment="1" applyProtection="1">
      <alignment horizontal="center" vertical="center"/>
    </xf>
    <xf numFmtId="0" fontId="29" fillId="0" borderId="37" xfId="3" applyFont="1" applyFill="1" applyBorder="1" applyAlignment="1" applyProtection="1">
      <alignment horizontal="center" vertical="center" wrapText="1"/>
    </xf>
    <xf numFmtId="0" fontId="29" fillId="0" borderId="50" xfId="3" applyFont="1" applyFill="1" applyBorder="1" applyAlignment="1" applyProtection="1">
      <alignment horizontal="center" vertical="center" wrapText="1"/>
    </xf>
    <xf numFmtId="0" fontId="29" fillId="0" borderId="41" xfId="3" applyFont="1" applyFill="1" applyBorder="1" applyAlignment="1" applyProtection="1">
      <alignment horizontal="center" vertical="center" wrapText="1"/>
    </xf>
    <xf numFmtId="0" fontId="29" fillId="0" borderId="48" xfId="3" applyFont="1" applyFill="1" applyBorder="1" applyAlignment="1" applyProtection="1">
      <alignment horizontal="center" vertical="center"/>
    </xf>
    <xf numFmtId="0" fontId="29" fillId="0" borderId="70" xfId="3" applyFont="1" applyFill="1" applyBorder="1" applyAlignment="1" applyProtection="1">
      <alignment horizontal="center" vertical="center"/>
    </xf>
    <xf numFmtId="0" fontId="29" fillId="0" borderId="49" xfId="3" applyFont="1" applyFill="1" applyBorder="1" applyAlignment="1" applyProtection="1">
      <alignment horizontal="center" vertical="center"/>
    </xf>
    <xf numFmtId="0" fontId="30" fillId="0" borderId="37" xfId="3" applyFont="1" applyBorder="1" applyAlignment="1" applyProtection="1">
      <alignment horizontal="center" vertical="center" wrapText="1"/>
      <protection locked="0"/>
    </xf>
    <xf numFmtId="0" fontId="30" fillId="0" borderId="40" xfId="3" applyFont="1" applyBorder="1" applyAlignment="1" applyProtection="1">
      <alignment horizontal="center" vertical="center" wrapText="1"/>
      <protection locked="0"/>
    </xf>
    <xf numFmtId="0" fontId="29" fillId="0" borderId="40" xfId="3" applyFont="1" applyFill="1" applyBorder="1" applyAlignment="1" applyProtection="1">
      <alignment horizontal="center" vertical="center" wrapText="1"/>
    </xf>
    <xf numFmtId="0" fontId="15" fillId="2" borderId="0" xfId="3" applyFont="1" applyFill="1" applyBorder="1" applyAlignment="1">
      <alignment horizontal="center" vertical="center"/>
    </xf>
    <xf numFmtId="187" fontId="17" fillId="2" borderId="0" xfId="3" applyNumberFormat="1" applyFont="1" applyFill="1" applyBorder="1" applyAlignment="1" applyProtection="1">
      <alignment vertical="center" shrinkToFit="1"/>
      <protection locked="0"/>
    </xf>
    <xf numFmtId="187" fontId="17" fillId="2" borderId="123" xfId="3" applyNumberFormat="1" applyFont="1" applyFill="1" applyBorder="1" applyAlignment="1" applyProtection="1">
      <alignment vertical="center" shrinkToFit="1"/>
      <protection locked="0"/>
    </xf>
    <xf numFmtId="0" fontId="29" fillId="2" borderId="118" xfId="3" applyFont="1" applyFill="1" applyBorder="1" applyAlignment="1">
      <alignment horizontal="center" vertical="center"/>
    </xf>
    <xf numFmtId="0" fontId="29" fillId="2" borderId="0" xfId="3" applyFont="1" applyFill="1" applyBorder="1" applyAlignment="1">
      <alignment horizontal="center" vertical="center"/>
    </xf>
    <xf numFmtId="0" fontId="29" fillId="2" borderId="123" xfId="3" applyFont="1" applyFill="1" applyBorder="1" applyAlignment="1">
      <alignment horizontal="center" vertical="center"/>
    </xf>
    <xf numFmtId="0" fontId="24" fillId="2" borderId="118" xfId="3" applyFont="1" applyFill="1" applyBorder="1" applyAlignment="1">
      <alignment horizontal="left" vertical="center"/>
    </xf>
    <xf numFmtId="0" fontId="24" fillId="2" borderId="0" xfId="3" applyFont="1" applyFill="1" applyBorder="1" applyAlignment="1">
      <alignment horizontal="left" vertical="center"/>
    </xf>
    <xf numFmtId="0" fontId="15" fillId="2" borderId="118" xfId="3" applyFont="1" applyFill="1" applyBorder="1" applyAlignment="1">
      <alignment horizontal="center" vertical="center"/>
    </xf>
    <xf numFmtId="0" fontId="15" fillId="2" borderId="123" xfId="3" applyFont="1" applyFill="1" applyBorder="1" applyAlignment="1">
      <alignment horizontal="center" vertical="center"/>
    </xf>
    <xf numFmtId="186" fontId="15" fillId="2" borderId="0" xfId="3" applyNumberFormat="1" applyFont="1" applyFill="1" applyBorder="1" applyAlignment="1">
      <alignment horizontal="center"/>
    </xf>
    <xf numFmtId="0" fontId="17" fillId="2" borderId="0" xfId="3" applyNumberFormat="1" applyFont="1" applyFill="1" applyBorder="1" applyAlignment="1" applyProtection="1">
      <alignment vertical="center" shrinkToFit="1"/>
      <protection locked="0"/>
    </xf>
    <xf numFmtId="0" fontId="17" fillId="2" borderId="123" xfId="3" applyNumberFormat="1" applyFont="1" applyFill="1" applyBorder="1" applyAlignment="1" applyProtection="1">
      <alignment vertical="center" shrinkToFit="1"/>
      <protection locked="0"/>
    </xf>
  </cellXfs>
  <cellStyles count="4">
    <cellStyle name="パーセント" xfId="2" builtinId="5"/>
    <cellStyle name="桁区切り" xfId="1" builtinId="6"/>
    <cellStyle name="標準" xfId="0" builtinId="0"/>
    <cellStyle name="標準 2"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495300</xdr:colOff>
      <xdr:row>23</xdr:row>
      <xdr:rowOff>0</xdr:rowOff>
    </xdr:from>
    <xdr:to>
      <xdr:col>3</xdr:col>
      <xdr:colOff>590550</xdr:colOff>
      <xdr:row>24</xdr:row>
      <xdr:rowOff>152400</xdr:rowOff>
    </xdr:to>
    <xdr:sp macro="" textlink="">
      <xdr:nvSpPr>
        <xdr:cNvPr id="1025" name="AutoShape 1">
          <a:extLst>
            <a:ext uri="{FF2B5EF4-FFF2-40B4-BE49-F238E27FC236}">
              <a16:creationId xmlns:a16="http://schemas.microsoft.com/office/drawing/2014/main" id="{00000000-0008-0000-0000-000001040000}"/>
            </a:ext>
          </a:extLst>
        </xdr:cNvPr>
        <xdr:cNvSpPr>
          <a:spLocks/>
        </xdr:cNvSpPr>
      </xdr:nvSpPr>
      <xdr:spPr bwMode="auto">
        <a:xfrm>
          <a:off x="1866900" y="4019550"/>
          <a:ext cx="95250" cy="323850"/>
        </a:xfrm>
        <a:prstGeom prst="leftBracket">
          <a:avLst>
            <a:gd name="adj" fmla="val 28333"/>
          </a:avLst>
        </a:prstGeom>
        <a:solidFill>
          <a:srgbClr val="FFFFFF"/>
        </a:solidFill>
        <a:ln w="9525">
          <a:solidFill>
            <a:srgbClr val="000000"/>
          </a:solidFill>
          <a:round/>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sp>
    <xdr:clientData/>
  </xdr:twoCellAnchor>
  <xdr:twoCellAnchor>
    <xdr:from>
      <xdr:col>8</xdr:col>
      <xdr:colOff>581025</xdr:colOff>
      <xdr:row>23</xdr:row>
      <xdr:rowOff>0</xdr:rowOff>
    </xdr:from>
    <xdr:to>
      <xdr:col>8</xdr:col>
      <xdr:colOff>676275</xdr:colOff>
      <xdr:row>24</xdr:row>
      <xdr:rowOff>152400</xdr:rowOff>
    </xdr:to>
    <xdr:sp macro="" textlink="">
      <xdr:nvSpPr>
        <xdr:cNvPr id="1026" name="AutoShape 2">
          <a:extLst>
            <a:ext uri="{FF2B5EF4-FFF2-40B4-BE49-F238E27FC236}">
              <a16:creationId xmlns:a16="http://schemas.microsoft.com/office/drawing/2014/main" id="{00000000-0008-0000-0000-000002040000}"/>
            </a:ext>
          </a:extLst>
        </xdr:cNvPr>
        <xdr:cNvSpPr>
          <a:spLocks/>
        </xdr:cNvSpPr>
      </xdr:nvSpPr>
      <xdr:spPr bwMode="auto">
        <a:xfrm>
          <a:off x="5381625" y="4019550"/>
          <a:ext cx="95250" cy="323850"/>
        </a:xfrm>
        <a:prstGeom prst="rightBracket">
          <a:avLst>
            <a:gd name="adj" fmla="val 2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85725</xdr:colOff>
      <xdr:row>36</xdr:row>
      <xdr:rowOff>123825</xdr:rowOff>
    </xdr:from>
    <xdr:to>
      <xdr:col>9</xdr:col>
      <xdr:colOff>676275</xdr:colOff>
      <xdr:row>36</xdr:row>
      <xdr:rowOff>142875</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7086600" y="7781925"/>
          <a:ext cx="1276350" cy="1905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66675</xdr:colOff>
      <xdr:row>37</xdr:row>
      <xdr:rowOff>142875</xdr:rowOff>
    </xdr:from>
    <xdr:to>
      <xdr:col>9</xdr:col>
      <xdr:colOff>628650</xdr:colOff>
      <xdr:row>41</xdr:row>
      <xdr:rowOff>104775</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flipH="1">
          <a:off x="7067550" y="8029575"/>
          <a:ext cx="1247775" cy="87630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34"/>
  <sheetViews>
    <sheetView tabSelected="1" view="pageBreakPreview" zoomScaleNormal="100" zoomScaleSheetLayoutView="100" workbookViewId="0">
      <selection activeCell="C7" sqref="C7"/>
    </sheetView>
  </sheetViews>
  <sheetFormatPr defaultRowHeight="13.2" x14ac:dyDescent="0.2"/>
  <cols>
    <col min="1" max="1" width="3.88671875" customWidth="1"/>
    <col min="2" max="2" width="4.6640625" customWidth="1"/>
    <col min="3" max="3" width="11.77734375" customWidth="1"/>
    <col min="4" max="6" width="8.21875" customWidth="1"/>
    <col min="7" max="7" width="8.109375" customWidth="1"/>
    <col min="8" max="9" width="9" customWidth="1"/>
    <col min="10" max="10" width="8.6640625" customWidth="1"/>
    <col min="11" max="11" width="8.88671875" customWidth="1"/>
  </cols>
  <sheetData>
    <row r="1" spans="1:11" ht="16.2" x14ac:dyDescent="0.2">
      <c r="A1" s="464" t="s">
        <v>0</v>
      </c>
      <c r="B1" s="464"/>
      <c r="C1" s="464"/>
      <c r="D1" s="464"/>
      <c r="E1" s="464"/>
      <c r="F1" s="464"/>
      <c r="G1" s="464"/>
      <c r="H1" s="464"/>
      <c r="I1" s="464"/>
      <c r="J1" s="464"/>
      <c r="K1" s="464"/>
    </row>
    <row r="2" spans="1:11" ht="21" customHeight="1" x14ac:dyDescent="0.2">
      <c r="I2" s="465" t="s">
        <v>400</v>
      </c>
      <c r="J2" s="340"/>
      <c r="K2" s="340"/>
    </row>
    <row r="3" spans="1:11" ht="21" customHeight="1" x14ac:dyDescent="0.2">
      <c r="A3" s="340" t="s">
        <v>1</v>
      </c>
      <c r="B3" s="340"/>
      <c r="C3" s="340"/>
      <c r="D3" s="340"/>
    </row>
    <row r="4" spans="1:11" ht="21" customHeight="1" x14ac:dyDescent="0.2">
      <c r="F4" s="14" t="s">
        <v>71</v>
      </c>
      <c r="G4" s="240"/>
    </row>
    <row r="5" spans="1:11" x14ac:dyDescent="0.2">
      <c r="A5" s="1"/>
      <c r="B5" s="1"/>
      <c r="F5" s="12"/>
      <c r="G5" s="240"/>
    </row>
    <row r="6" spans="1:11" x14ac:dyDescent="0.2">
      <c r="A6" s="1"/>
      <c r="B6" s="1"/>
      <c r="F6" s="12" t="s">
        <v>367</v>
      </c>
      <c r="G6" s="12"/>
    </row>
    <row r="7" spans="1:11" ht="21" customHeight="1" x14ac:dyDescent="0.2">
      <c r="F7" s="14" t="s">
        <v>70</v>
      </c>
      <c r="G7" s="13"/>
    </row>
    <row r="8" spans="1:11" x14ac:dyDescent="0.2">
      <c r="A8" s="1"/>
      <c r="B8" s="1"/>
    </row>
    <row r="9" spans="1:11" x14ac:dyDescent="0.2">
      <c r="A9" s="340" t="s">
        <v>370</v>
      </c>
      <c r="B9" s="340"/>
      <c r="C9" s="340"/>
      <c r="D9" s="340"/>
      <c r="E9" s="340"/>
      <c r="F9" s="340"/>
      <c r="G9" s="340"/>
      <c r="H9" s="340"/>
      <c r="I9" s="340"/>
      <c r="J9" s="340"/>
      <c r="K9" s="340"/>
    </row>
    <row r="10" spans="1:11" x14ac:dyDescent="0.2">
      <c r="A10" s="1"/>
      <c r="B10" s="1"/>
    </row>
    <row r="11" spans="1:11" x14ac:dyDescent="0.2">
      <c r="A11" s="1" t="s">
        <v>72</v>
      </c>
      <c r="B11" s="1"/>
      <c r="F11" s="484" t="s">
        <v>73</v>
      </c>
      <c r="G11" s="484"/>
      <c r="H11" s="484"/>
      <c r="I11" s="484"/>
      <c r="J11" s="484"/>
      <c r="K11" s="484"/>
    </row>
    <row r="12" spans="1:11" x14ac:dyDescent="0.2">
      <c r="A12" s="1"/>
      <c r="B12" s="1"/>
    </row>
    <row r="13" spans="1:11" x14ac:dyDescent="0.2">
      <c r="A13" s="322" t="s">
        <v>150</v>
      </c>
      <c r="B13" s="322"/>
      <c r="C13" s="322"/>
      <c r="D13" s="322"/>
      <c r="E13" s="322"/>
      <c r="F13" s="322"/>
      <c r="G13" s="322"/>
      <c r="H13" s="322"/>
      <c r="I13" s="322"/>
      <c r="J13" s="322"/>
      <c r="K13" s="322"/>
    </row>
    <row r="14" spans="1:11" x14ac:dyDescent="0.2">
      <c r="A14" s="485" t="s">
        <v>149</v>
      </c>
      <c r="B14" s="485"/>
      <c r="C14" s="485"/>
      <c r="D14" s="485"/>
      <c r="E14" s="485"/>
      <c r="F14" s="485"/>
      <c r="G14" s="485"/>
      <c r="H14" s="485"/>
      <c r="I14" s="485"/>
      <c r="J14" s="485"/>
      <c r="K14" s="485"/>
    </row>
    <row r="15" spans="1:11" ht="13.8" thickBot="1" x14ac:dyDescent="0.25">
      <c r="A15" s="2"/>
      <c r="B15" s="2"/>
      <c r="C15" s="2"/>
      <c r="D15" s="2"/>
      <c r="E15" s="2"/>
      <c r="F15" s="2"/>
      <c r="G15" s="2"/>
      <c r="H15" s="2"/>
      <c r="I15" s="2"/>
      <c r="J15" s="2"/>
      <c r="K15" s="2"/>
    </row>
    <row r="16" spans="1:11" ht="14.25" customHeight="1" thickBot="1" x14ac:dyDescent="0.25">
      <c r="A16" s="334" t="s">
        <v>2</v>
      </c>
      <c r="B16" s="428"/>
      <c r="C16" s="428"/>
      <c r="D16" s="428"/>
      <c r="E16" s="428"/>
      <c r="F16" s="428"/>
      <c r="G16" s="428"/>
      <c r="H16" s="428"/>
      <c r="I16" s="428"/>
      <c r="J16" s="428"/>
      <c r="K16" s="335"/>
    </row>
    <row r="17" spans="1:11" ht="13.5" customHeight="1" x14ac:dyDescent="0.2">
      <c r="A17" s="310" t="s">
        <v>74</v>
      </c>
      <c r="B17" s="311"/>
      <c r="C17" s="312"/>
      <c r="D17" s="310" t="s">
        <v>373</v>
      </c>
      <c r="E17" s="312"/>
      <c r="F17" s="310" t="s">
        <v>398</v>
      </c>
      <c r="G17" s="312"/>
      <c r="H17" s="473" t="s">
        <v>400</v>
      </c>
      <c r="I17" s="311"/>
      <c r="J17" s="311"/>
      <c r="K17" s="312"/>
    </row>
    <row r="18" spans="1:11" ht="13.5" customHeight="1" x14ac:dyDescent="0.2">
      <c r="A18" s="313"/>
      <c r="B18" s="314"/>
      <c r="C18" s="315"/>
      <c r="D18" s="313"/>
      <c r="E18" s="315"/>
      <c r="F18" s="313"/>
      <c r="G18" s="315"/>
      <c r="H18" s="313"/>
      <c r="I18" s="314"/>
      <c r="J18" s="314"/>
      <c r="K18" s="315"/>
    </row>
    <row r="19" spans="1:11" ht="13.8" thickBot="1" x14ac:dyDescent="0.25">
      <c r="A19" s="316"/>
      <c r="B19" s="317"/>
      <c r="C19" s="318"/>
      <c r="D19" s="316"/>
      <c r="E19" s="318"/>
      <c r="F19" s="316"/>
      <c r="G19" s="318"/>
      <c r="H19" s="316"/>
      <c r="I19" s="317"/>
      <c r="J19" s="317"/>
      <c r="K19" s="318"/>
    </row>
    <row r="20" spans="1:11" ht="21" customHeight="1" x14ac:dyDescent="0.2">
      <c r="A20" s="16"/>
      <c r="B20" s="17"/>
      <c r="C20" s="18"/>
      <c r="D20" s="466" t="s">
        <v>347</v>
      </c>
      <c r="E20" s="467"/>
      <c r="F20" s="467"/>
      <c r="G20" s="467"/>
      <c r="H20" s="467"/>
      <c r="I20" s="467"/>
      <c r="J20" s="467"/>
      <c r="K20" s="468"/>
    </row>
    <row r="21" spans="1:11" ht="21" customHeight="1" x14ac:dyDescent="0.2">
      <c r="A21" s="313"/>
      <c r="B21" s="314"/>
      <c r="C21" s="315"/>
      <c r="D21" s="409" t="s">
        <v>3</v>
      </c>
      <c r="E21" s="469"/>
      <c r="F21" s="469"/>
      <c r="G21" s="469"/>
      <c r="H21" s="469"/>
      <c r="I21" s="469"/>
      <c r="J21" s="469"/>
      <c r="K21" s="410"/>
    </row>
    <row r="22" spans="1:11" ht="21" customHeight="1" x14ac:dyDescent="0.2">
      <c r="A22" s="313" t="s">
        <v>75</v>
      </c>
      <c r="B22" s="314"/>
      <c r="C22" s="315"/>
      <c r="D22" s="409" t="s">
        <v>4</v>
      </c>
      <c r="E22" s="469"/>
      <c r="F22" s="469"/>
      <c r="G22" s="469"/>
      <c r="H22" s="469"/>
      <c r="I22" s="469"/>
      <c r="J22" s="469"/>
      <c r="K22" s="410"/>
    </row>
    <row r="23" spans="1:11" ht="21" customHeight="1" x14ac:dyDescent="0.2">
      <c r="A23" s="313" t="s">
        <v>83</v>
      </c>
      <c r="B23" s="314"/>
      <c r="C23" s="315"/>
      <c r="D23" s="409" t="s">
        <v>371</v>
      </c>
      <c r="E23" s="469"/>
      <c r="F23" s="469"/>
      <c r="G23" s="469"/>
      <c r="H23" s="469"/>
      <c r="I23" s="469"/>
      <c r="J23" s="469"/>
      <c r="K23" s="410"/>
    </row>
    <row r="24" spans="1:11" ht="21" customHeight="1" x14ac:dyDescent="0.2">
      <c r="A24" s="409" t="s">
        <v>84</v>
      </c>
      <c r="B24" s="469"/>
      <c r="C24" s="410"/>
      <c r="D24" s="409" t="s">
        <v>372</v>
      </c>
      <c r="E24" s="469"/>
      <c r="F24" s="469"/>
      <c r="G24" s="469"/>
      <c r="H24" s="469"/>
      <c r="I24" s="469"/>
      <c r="J24" s="469"/>
      <c r="K24" s="410"/>
    </row>
    <row r="25" spans="1:11" ht="21" customHeight="1" thickBot="1" x14ac:dyDescent="0.25">
      <c r="A25" s="22"/>
      <c r="B25" s="23"/>
      <c r="C25" s="24"/>
      <c r="D25" s="470" t="s">
        <v>76</v>
      </c>
      <c r="E25" s="471"/>
      <c r="F25" s="471"/>
      <c r="G25" s="471"/>
      <c r="H25" s="471"/>
      <c r="I25" s="471"/>
      <c r="J25" s="471"/>
      <c r="K25" s="472"/>
    </row>
    <row r="26" spans="1:11" ht="18" customHeight="1" x14ac:dyDescent="0.2">
      <c r="A26" s="16"/>
      <c r="B26" s="17"/>
      <c r="C26" s="18"/>
      <c r="D26" s="310"/>
      <c r="E26" s="311"/>
      <c r="F26" s="311"/>
      <c r="G26" s="311"/>
      <c r="H26" s="311"/>
      <c r="I26" s="311"/>
      <c r="J26" s="311"/>
      <c r="K26" s="312"/>
    </row>
    <row r="27" spans="1:11" ht="21" customHeight="1" x14ac:dyDescent="0.2">
      <c r="A27" s="313" t="s">
        <v>5</v>
      </c>
      <c r="B27" s="314"/>
      <c r="C27" s="315"/>
      <c r="D27" s="313"/>
      <c r="E27" s="314"/>
      <c r="F27" s="314"/>
      <c r="G27" s="314"/>
      <c r="H27" s="314"/>
      <c r="I27" s="314"/>
      <c r="J27" s="314"/>
      <c r="K27" s="315"/>
    </row>
    <row r="28" spans="1:11" ht="21" customHeight="1" x14ac:dyDescent="0.2">
      <c r="A28" s="313" t="s">
        <v>6</v>
      </c>
      <c r="B28" s="314"/>
      <c r="C28" s="315"/>
      <c r="D28" s="313"/>
      <c r="E28" s="314"/>
      <c r="F28" s="314"/>
      <c r="G28" s="314"/>
      <c r="H28" s="314"/>
      <c r="I28" s="314"/>
      <c r="J28" s="314"/>
      <c r="K28" s="315"/>
    </row>
    <row r="29" spans="1:11" ht="21" customHeight="1" thickBot="1" x14ac:dyDescent="0.25">
      <c r="A29" s="316" t="s">
        <v>7</v>
      </c>
      <c r="B29" s="317"/>
      <c r="C29" s="318"/>
      <c r="D29" s="316"/>
      <c r="E29" s="317"/>
      <c r="F29" s="317"/>
      <c r="G29" s="317"/>
      <c r="H29" s="317"/>
      <c r="I29" s="317"/>
      <c r="J29" s="317"/>
      <c r="K29" s="318"/>
    </row>
    <row r="30" spans="1:11" ht="18" customHeight="1" x14ac:dyDescent="0.2">
      <c r="A30" s="16"/>
      <c r="B30" s="17"/>
      <c r="C30" s="18"/>
      <c r="D30" s="466"/>
      <c r="E30" s="467"/>
      <c r="F30" s="467"/>
      <c r="G30" s="467"/>
      <c r="H30" s="467"/>
      <c r="I30" s="467"/>
      <c r="J30" s="467"/>
      <c r="K30" s="468"/>
    </row>
    <row r="31" spans="1:11" ht="18" customHeight="1" x14ac:dyDescent="0.2">
      <c r="A31" s="19"/>
      <c r="B31" s="20"/>
      <c r="C31" s="21"/>
      <c r="D31" s="409"/>
      <c r="E31" s="469"/>
      <c r="F31" s="469"/>
      <c r="G31" s="469"/>
      <c r="H31" s="469"/>
      <c r="I31" s="469"/>
      <c r="J31" s="469"/>
      <c r="K31" s="410"/>
    </row>
    <row r="32" spans="1:11" ht="18" customHeight="1" x14ac:dyDescent="0.2">
      <c r="A32" s="19"/>
      <c r="B32" s="20"/>
      <c r="C32" s="21"/>
      <c r="D32" s="409"/>
      <c r="E32" s="469"/>
      <c r="F32" s="469"/>
      <c r="G32" s="469"/>
      <c r="H32" s="469"/>
      <c r="I32" s="469"/>
      <c r="J32" s="469"/>
      <c r="K32" s="410"/>
    </row>
    <row r="33" spans="1:11" ht="18" customHeight="1" x14ac:dyDescent="0.2">
      <c r="A33" s="19"/>
      <c r="B33" s="20"/>
      <c r="C33" s="21"/>
      <c r="D33" s="409"/>
      <c r="E33" s="469"/>
      <c r="F33" s="469"/>
      <c r="G33" s="469"/>
      <c r="H33" s="469"/>
      <c r="I33" s="469"/>
      <c r="J33" s="469"/>
      <c r="K33" s="410"/>
    </row>
    <row r="34" spans="1:11" ht="18" customHeight="1" x14ac:dyDescent="0.2">
      <c r="A34" s="19"/>
      <c r="B34" s="20"/>
      <c r="C34" s="21"/>
      <c r="D34" s="409"/>
      <c r="E34" s="469"/>
      <c r="F34" s="469"/>
      <c r="G34" s="469"/>
      <c r="H34" s="469"/>
      <c r="I34" s="469"/>
      <c r="J34" s="469"/>
      <c r="K34" s="410"/>
    </row>
    <row r="35" spans="1:11" ht="18" customHeight="1" x14ac:dyDescent="0.2">
      <c r="A35" s="313"/>
      <c r="B35" s="314"/>
      <c r="C35" s="315"/>
      <c r="D35" s="409"/>
      <c r="E35" s="469"/>
      <c r="F35" s="469"/>
      <c r="G35" s="469"/>
      <c r="H35" s="469"/>
      <c r="I35" s="469"/>
      <c r="J35" s="469"/>
      <c r="K35" s="410"/>
    </row>
    <row r="36" spans="1:11" ht="18" customHeight="1" x14ac:dyDescent="0.2">
      <c r="A36" s="313" t="s">
        <v>77</v>
      </c>
      <c r="B36" s="314"/>
      <c r="C36" s="315"/>
      <c r="D36" s="409"/>
      <c r="E36" s="469"/>
      <c r="F36" s="469"/>
      <c r="G36" s="469"/>
      <c r="H36" s="469"/>
      <c r="I36" s="469"/>
      <c r="J36" s="469"/>
      <c r="K36" s="410"/>
    </row>
    <row r="37" spans="1:11" ht="18" customHeight="1" x14ac:dyDescent="0.2">
      <c r="A37" s="313" t="s">
        <v>78</v>
      </c>
      <c r="B37" s="314"/>
      <c r="C37" s="315"/>
      <c r="D37" s="409"/>
      <c r="E37" s="469"/>
      <c r="F37" s="469"/>
      <c r="G37" s="469"/>
      <c r="H37" s="469"/>
      <c r="I37" s="469"/>
      <c r="J37" s="469"/>
      <c r="K37" s="410"/>
    </row>
    <row r="38" spans="1:11" ht="18" customHeight="1" x14ac:dyDescent="0.2">
      <c r="A38" s="313"/>
      <c r="B38" s="314"/>
      <c r="C38" s="315"/>
      <c r="D38" s="409"/>
      <c r="E38" s="469"/>
      <c r="F38" s="469"/>
      <c r="G38" s="469"/>
      <c r="H38" s="469"/>
      <c r="I38" s="469"/>
      <c r="J38" s="469"/>
      <c r="K38" s="410"/>
    </row>
    <row r="39" spans="1:11" ht="18" customHeight="1" x14ac:dyDescent="0.2">
      <c r="A39" s="19"/>
      <c r="B39" s="20"/>
      <c r="C39" s="21"/>
      <c r="D39" s="409"/>
      <c r="E39" s="469"/>
      <c r="F39" s="469"/>
      <c r="G39" s="469"/>
      <c r="H39" s="469"/>
      <c r="I39" s="469"/>
      <c r="J39" s="469"/>
      <c r="K39" s="410"/>
    </row>
    <row r="40" spans="1:11" ht="18" customHeight="1" thickBot="1" x14ac:dyDescent="0.25">
      <c r="A40" s="19"/>
      <c r="B40" s="20"/>
      <c r="C40" s="21"/>
      <c r="D40" s="409"/>
      <c r="E40" s="469"/>
      <c r="F40" s="469"/>
      <c r="G40" s="469"/>
      <c r="H40" s="469"/>
      <c r="I40" s="469"/>
      <c r="J40" s="469"/>
      <c r="K40" s="410"/>
    </row>
    <row r="41" spans="1:11" ht="15" customHeight="1" thickBot="1" x14ac:dyDescent="0.25">
      <c r="A41" s="19"/>
      <c r="B41" s="20"/>
      <c r="C41" s="21"/>
      <c r="D41" s="474" t="s">
        <v>8</v>
      </c>
      <c r="E41" s="475"/>
      <c r="F41" s="475"/>
      <c r="G41" s="475"/>
      <c r="H41" s="475"/>
      <c r="I41" s="475"/>
      <c r="J41" s="475"/>
      <c r="K41" s="476"/>
    </row>
    <row r="42" spans="1:11" ht="21" customHeight="1" thickBot="1" x14ac:dyDescent="0.25">
      <c r="A42" s="3"/>
      <c r="B42" s="25"/>
      <c r="C42" s="6"/>
      <c r="D42" s="486"/>
      <c r="E42" s="442"/>
      <c r="F42" s="331" t="s">
        <v>81</v>
      </c>
      <c r="G42" s="332"/>
      <c r="H42" s="333"/>
      <c r="I42" s="302" t="s">
        <v>401</v>
      </c>
      <c r="J42" s="302"/>
      <c r="K42" s="302"/>
    </row>
    <row r="43" spans="1:11" ht="21.75" customHeight="1" thickBot="1" x14ac:dyDescent="0.25">
      <c r="A43" s="3"/>
      <c r="B43" s="25"/>
      <c r="C43" s="6"/>
      <c r="D43" s="334" t="s">
        <v>80</v>
      </c>
      <c r="E43" s="428"/>
      <c r="F43" s="501" t="s">
        <v>368</v>
      </c>
      <c r="G43" s="502"/>
      <c r="H43" s="503"/>
      <c r="I43" s="506" t="s">
        <v>374</v>
      </c>
      <c r="J43" s="506"/>
      <c r="K43" s="506"/>
    </row>
    <row r="44" spans="1:11" ht="21" customHeight="1" thickBot="1" x14ac:dyDescent="0.25">
      <c r="A44" s="4"/>
      <c r="B44" s="5"/>
      <c r="C44" s="7"/>
      <c r="D44" s="334" t="s">
        <v>82</v>
      </c>
      <c r="E44" s="428"/>
      <c r="F44" s="501" t="s">
        <v>369</v>
      </c>
      <c r="G44" s="502"/>
      <c r="H44" s="503"/>
      <c r="I44" s="506" t="s">
        <v>375</v>
      </c>
      <c r="J44" s="506"/>
      <c r="K44" s="506"/>
    </row>
    <row r="45" spans="1:11" ht="13.5" customHeight="1" thickBot="1" x14ac:dyDescent="0.25">
      <c r="A45" s="414" t="s">
        <v>9</v>
      </c>
      <c r="B45" s="477"/>
      <c r="C45" s="478"/>
      <c r="D45" s="334" t="s">
        <v>86</v>
      </c>
      <c r="E45" s="428"/>
      <c r="F45" s="428"/>
      <c r="G45" s="335"/>
      <c r="H45" s="334" t="s">
        <v>401</v>
      </c>
      <c r="I45" s="428"/>
      <c r="J45" s="428"/>
      <c r="K45" s="335"/>
    </row>
    <row r="46" spans="1:11" ht="13.5" customHeight="1" x14ac:dyDescent="0.2">
      <c r="A46" s="415"/>
      <c r="B46" s="489" t="s">
        <v>85</v>
      </c>
      <c r="C46" s="490"/>
      <c r="D46" s="310" t="s">
        <v>87</v>
      </c>
      <c r="E46" s="312"/>
      <c r="F46" s="310" t="s">
        <v>89</v>
      </c>
      <c r="G46" s="312"/>
      <c r="H46" s="310" t="s">
        <v>335</v>
      </c>
      <c r="I46" s="312"/>
      <c r="J46" s="310" t="s">
        <v>336</v>
      </c>
      <c r="K46" s="312"/>
    </row>
    <row r="47" spans="1:11" ht="13.8" thickBot="1" x14ac:dyDescent="0.25">
      <c r="A47" s="415"/>
      <c r="B47" s="479"/>
      <c r="C47" s="480"/>
      <c r="D47" s="316" t="s">
        <v>88</v>
      </c>
      <c r="E47" s="318"/>
      <c r="F47" s="316"/>
      <c r="G47" s="318"/>
      <c r="H47" s="316" t="s">
        <v>88</v>
      </c>
      <c r="I47" s="318"/>
      <c r="J47" s="316"/>
      <c r="K47" s="318"/>
    </row>
    <row r="48" spans="1:11" x14ac:dyDescent="0.2">
      <c r="A48" s="415"/>
      <c r="B48" s="487"/>
      <c r="C48" s="488"/>
      <c r="D48" s="491"/>
      <c r="E48" s="492"/>
      <c r="F48" s="491"/>
      <c r="G48" s="492"/>
      <c r="H48" s="431"/>
      <c r="I48" s="432"/>
      <c r="J48" s="431"/>
      <c r="K48" s="432"/>
    </row>
    <row r="49" spans="1:11" x14ac:dyDescent="0.2">
      <c r="A49" s="415"/>
      <c r="B49" s="435"/>
      <c r="C49" s="436"/>
      <c r="D49" s="437"/>
      <c r="E49" s="438"/>
      <c r="F49" s="437"/>
      <c r="G49" s="438"/>
      <c r="H49" s="429"/>
      <c r="I49" s="430"/>
      <c r="J49" s="429"/>
      <c r="K49" s="430"/>
    </row>
    <row r="50" spans="1:11" x14ac:dyDescent="0.2">
      <c r="A50" s="415"/>
      <c r="B50" s="435"/>
      <c r="C50" s="436"/>
      <c r="D50" s="437"/>
      <c r="E50" s="438"/>
      <c r="F50" s="437"/>
      <c r="G50" s="438"/>
      <c r="H50" s="429"/>
      <c r="I50" s="430"/>
      <c r="J50" s="429"/>
      <c r="K50" s="430"/>
    </row>
    <row r="51" spans="1:11" x14ac:dyDescent="0.2">
      <c r="A51" s="415"/>
      <c r="B51" s="435"/>
      <c r="C51" s="436"/>
      <c r="D51" s="437"/>
      <c r="E51" s="438"/>
      <c r="F51" s="437"/>
      <c r="G51" s="438"/>
      <c r="H51" s="429"/>
      <c r="I51" s="430"/>
      <c r="J51" s="429"/>
      <c r="K51" s="430"/>
    </row>
    <row r="52" spans="1:11" x14ac:dyDescent="0.2">
      <c r="A52" s="415"/>
      <c r="B52" s="435"/>
      <c r="C52" s="436"/>
      <c r="D52" s="437"/>
      <c r="E52" s="438"/>
      <c r="F52" s="437"/>
      <c r="G52" s="438"/>
      <c r="H52" s="429"/>
      <c r="I52" s="430"/>
      <c r="J52" s="429"/>
      <c r="K52" s="430"/>
    </row>
    <row r="53" spans="1:11" x14ac:dyDescent="0.2">
      <c r="A53" s="415"/>
      <c r="B53" s="435"/>
      <c r="C53" s="436"/>
      <c r="D53" s="437"/>
      <c r="E53" s="438"/>
      <c r="F53" s="437"/>
      <c r="G53" s="438"/>
      <c r="H53" s="429"/>
      <c r="I53" s="430"/>
      <c r="J53" s="429"/>
      <c r="K53" s="430"/>
    </row>
    <row r="54" spans="1:11" ht="13.8" thickBot="1" x14ac:dyDescent="0.25">
      <c r="A54" s="415"/>
      <c r="B54" s="433"/>
      <c r="C54" s="434"/>
      <c r="D54" s="504"/>
      <c r="E54" s="505"/>
      <c r="F54" s="504"/>
      <c r="G54" s="505"/>
      <c r="H54" s="439"/>
      <c r="I54" s="440"/>
      <c r="J54" s="439"/>
      <c r="K54" s="440"/>
    </row>
    <row r="55" spans="1:11" ht="55.5" customHeight="1" thickTop="1" x14ac:dyDescent="0.2">
      <c r="A55" s="415"/>
      <c r="B55" s="417" t="s">
        <v>10</v>
      </c>
      <c r="C55" s="419"/>
      <c r="D55" s="463"/>
      <c r="E55" s="419"/>
      <c r="F55" s="463"/>
      <c r="G55" s="419"/>
      <c r="H55" s="417">
        <f>SUM(H48:I54)</f>
        <v>0</v>
      </c>
      <c r="I55" s="419"/>
      <c r="J55" s="417"/>
      <c r="K55" s="419"/>
    </row>
    <row r="56" spans="1:11" ht="14.25" customHeight="1" thickBot="1" x14ac:dyDescent="0.25">
      <c r="A56" s="415"/>
      <c r="B56" s="316"/>
      <c r="C56" s="318"/>
      <c r="D56" s="316"/>
      <c r="E56" s="318"/>
      <c r="F56" s="316"/>
      <c r="G56" s="318"/>
      <c r="H56" s="316"/>
      <c r="I56" s="318"/>
      <c r="J56" s="316"/>
      <c r="K56" s="318"/>
    </row>
    <row r="57" spans="1:11" ht="13.5" customHeight="1" x14ac:dyDescent="0.2">
      <c r="A57" s="415"/>
      <c r="B57" s="310" t="s">
        <v>97</v>
      </c>
      <c r="C57" s="312"/>
      <c r="D57" s="303" t="s">
        <v>11</v>
      </c>
      <c r="E57" s="310" t="s">
        <v>90</v>
      </c>
      <c r="F57" s="312"/>
      <c r="G57" s="310" t="s">
        <v>95</v>
      </c>
      <c r="H57" s="311"/>
      <c r="I57" s="312"/>
      <c r="J57" s="310" t="s">
        <v>401</v>
      </c>
      <c r="K57" s="312"/>
    </row>
    <row r="58" spans="1:11" ht="14.25" customHeight="1" thickBot="1" x14ac:dyDescent="0.25">
      <c r="A58" s="415"/>
      <c r="B58" s="316"/>
      <c r="C58" s="318"/>
      <c r="D58" s="308"/>
      <c r="E58" s="316" t="s">
        <v>91</v>
      </c>
      <c r="F58" s="318"/>
      <c r="G58" s="316"/>
      <c r="H58" s="317"/>
      <c r="I58" s="318"/>
      <c r="J58" s="316"/>
      <c r="K58" s="318"/>
    </row>
    <row r="59" spans="1:11" x14ac:dyDescent="0.2">
      <c r="A59" s="415"/>
      <c r="B59" s="310" t="s">
        <v>12</v>
      </c>
      <c r="C59" s="312"/>
      <c r="D59" s="450"/>
      <c r="E59" s="451"/>
      <c r="F59" s="312"/>
      <c r="G59" s="451"/>
      <c r="H59" s="455"/>
      <c r="I59" s="456"/>
      <c r="J59" s="451"/>
      <c r="K59" s="456"/>
    </row>
    <row r="60" spans="1:11" ht="13.5" customHeight="1" x14ac:dyDescent="0.2">
      <c r="A60" s="415"/>
      <c r="B60" s="313"/>
      <c r="C60" s="315"/>
      <c r="D60" s="307"/>
      <c r="E60" s="313"/>
      <c r="F60" s="315"/>
      <c r="G60" s="457"/>
      <c r="H60" s="458"/>
      <c r="I60" s="459"/>
      <c r="J60" s="457"/>
      <c r="K60" s="459"/>
    </row>
    <row r="61" spans="1:11" ht="13.8" thickBot="1" x14ac:dyDescent="0.25">
      <c r="A61" s="415"/>
      <c r="B61" s="316"/>
      <c r="C61" s="318"/>
      <c r="D61" s="308"/>
      <c r="E61" s="316"/>
      <c r="F61" s="318"/>
      <c r="G61" s="460"/>
      <c r="H61" s="461"/>
      <c r="I61" s="462"/>
      <c r="J61" s="460"/>
      <c r="K61" s="462"/>
    </row>
    <row r="62" spans="1:11" ht="13.5" customHeight="1" x14ac:dyDescent="0.2">
      <c r="A62" s="415"/>
      <c r="B62" s="310" t="s">
        <v>13</v>
      </c>
      <c r="C62" s="312"/>
      <c r="D62" s="303"/>
      <c r="E62" s="310"/>
      <c r="F62" s="312"/>
      <c r="G62" s="451"/>
      <c r="H62" s="455"/>
      <c r="I62" s="456"/>
      <c r="J62" s="310"/>
      <c r="K62" s="312"/>
    </row>
    <row r="63" spans="1:11" ht="13.5" customHeight="1" x14ac:dyDescent="0.2">
      <c r="A63" s="415"/>
      <c r="B63" s="313"/>
      <c r="C63" s="315"/>
      <c r="D63" s="307"/>
      <c r="E63" s="313"/>
      <c r="F63" s="315"/>
      <c r="G63" s="457"/>
      <c r="H63" s="458"/>
      <c r="I63" s="459"/>
      <c r="J63" s="313"/>
      <c r="K63" s="315"/>
    </row>
    <row r="64" spans="1:11" ht="13.8" thickBot="1" x14ac:dyDescent="0.25">
      <c r="A64" s="415"/>
      <c r="B64" s="316"/>
      <c r="C64" s="318"/>
      <c r="D64" s="308"/>
      <c r="E64" s="316"/>
      <c r="F64" s="318"/>
      <c r="G64" s="460"/>
      <c r="H64" s="461"/>
      <c r="I64" s="462"/>
      <c r="J64" s="316"/>
      <c r="K64" s="318"/>
    </row>
    <row r="65" spans="1:11" ht="13.5" customHeight="1" thickBot="1" x14ac:dyDescent="0.25">
      <c r="A65" s="415"/>
      <c r="B65" s="310" t="s">
        <v>14</v>
      </c>
      <c r="C65" s="312"/>
      <c r="D65" s="34"/>
      <c r="E65" s="16"/>
      <c r="F65" s="334" t="s">
        <v>94</v>
      </c>
      <c r="G65" s="428"/>
      <c r="H65" s="335"/>
      <c r="I65" s="334" t="s">
        <v>346</v>
      </c>
      <c r="J65" s="428"/>
      <c r="K65" s="335"/>
    </row>
    <row r="66" spans="1:11" ht="13.5" customHeight="1" thickBot="1" x14ac:dyDescent="0.25">
      <c r="A66" s="415"/>
      <c r="B66" s="313"/>
      <c r="C66" s="315"/>
      <c r="D66" s="32" t="s">
        <v>15</v>
      </c>
      <c r="E66" s="32" t="s">
        <v>92</v>
      </c>
      <c r="F66" s="334" t="s">
        <v>93</v>
      </c>
      <c r="G66" s="428"/>
      <c r="H66" s="35" t="s">
        <v>89</v>
      </c>
      <c r="I66" s="334" t="s">
        <v>93</v>
      </c>
      <c r="J66" s="428"/>
      <c r="K66" s="35" t="s">
        <v>89</v>
      </c>
    </row>
    <row r="67" spans="1:11" ht="14.25" customHeight="1" x14ac:dyDescent="0.2">
      <c r="A67" s="415"/>
      <c r="B67" s="313"/>
      <c r="C67" s="315"/>
      <c r="D67" s="241"/>
      <c r="E67" s="241"/>
      <c r="F67" s="451"/>
      <c r="G67" s="312"/>
      <c r="H67" s="242"/>
      <c r="I67" s="451"/>
      <c r="J67" s="312"/>
      <c r="K67" s="242"/>
    </row>
    <row r="68" spans="1:11" ht="14.25" customHeight="1" x14ac:dyDescent="0.2">
      <c r="A68" s="415"/>
      <c r="B68" s="313"/>
      <c r="C68" s="315"/>
      <c r="D68" s="33"/>
      <c r="E68" s="33"/>
      <c r="F68" s="313"/>
      <c r="G68" s="315"/>
      <c r="H68" s="9"/>
      <c r="I68" s="313"/>
      <c r="J68" s="315"/>
      <c r="K68" s="9"/>
    </row>
    <row r="69" spans="1:11" ht="13.8" thickBot="1" x14ac:dyDescent="0.25">
      <c r="A69" s="415"/>
      <c r="B69" s="313"/>
      <c r="C69" s="315"/>
      <c r="D69" s="33"/>
      <c r="E69" s="33"/>
      <c r="F69" s="493"/>
      <c r="G69" s="494"/>
      <c r="H69" s="33"/>
      <c r="I69" s="493"/>
      <c r="J69" s="494"/>
      <c r="K69" s="33"/>
    </row>
    <row r="70" spans="1:11" ht="14.25" customHeight="1" thickTop="1" thickBot="1" x14ac:dyDescent="0.25">
      <c r="A70" s="415"/>
      <c r="B70" s="420" t="s">
        <v>96</v>
      </c>
      <c r="C70" s="37" t="s">
        <v>15</v>
      </c>
      <c r="D70" s="417" t="s">
        <v>92</v>
      </c>
      <c r="E70" s="419"/>
      <c r="F70" s="417" t="s">
        <v>94</v>
      </c>
      <c r="G70" s="418"/>
      <c r="H70" s="419"/>
      <c r="I70" s="417" t="s">
        <v>346</v>
      </c>
      <c r="J70" s="418"/>
      <c r="K70" s="419"/>
    </row>
    <row r="71" spans="1:11" x14ac:dyDescent="0.2">
      <c r="A71" s="415"/>
      <c r="B71" s="415"/>
      <c r="C71" s="243"/>
      <c r="D71" s="451"/>
      <c r="E71" s="312"/>
      <c r="F71" s="498"/>
      <c r="G71" s="499"/>
      <c r="H71" s="500"/>
      <c r="I71" s="451"/>
      <c r="J71" s="311"/>
      <c r="K71" s="312"/>
    </row>
    <row r="72" spans="1:11" ht="15" customHeight="1" x14ac:dyDescent="0.2">
      <c r="A72" s="415"/>
      <c r="B72" s="415"/>
      <c r="C72" s="33"/>
      <c r="D72" s="313"/>
      <c r="E72" s="315"/>
      <c r="F72" s="495"/>
      <c r="G72" s="496"/>
      <c r="H72" s="497"/>
      <c r="I72" s="313"/>
      <c r="J72" s="314"/>
      <c r="K72" s="315"/>
    </row>
    <row r="73" spans="1:11" ht="13.8" thickBot="1" x14ac:dyDescent="0.25">
      <c r="A73" s="415"/>
      <c r="B73" s="415"/>
      <c r="C73" s="31"/>
      <c r="D73" s="316"/>
      <c r="E73" s="318"/>
      <c r="F73" s="362"/>
      <c r="G73" s="363"/>
      <c r="H73" s="364"/>
      <c r="I73" s="316"/>
      <c r="J73" s="317"/>
      <c r="K73" s="318"/>
    </row>
    <row r="74" spans="1:11" ht="13.8" thickBot="1" x14ac:dyDescent="0.25">
      <c r="A74" s="415"/>
      <c r="B74" s="415"/>
      <c r="C74" s="422" t="s">
        <v>98</v>
      </c>
      <c r="D74" s="423"/>
      <c r="E74" s="424"/>
      <c r="F74" s="441"/>
      <c r="G74" s="442"/>
      <c r="H74" s="443"/>
      <c r="I74" s="447"/>
      <c r="J74" s="428"/>
      <c r="K74" s="335"/>
    </row>
    <row r="75" spans="1:11" ht="13.8" thickBot="1" x14ac:dyDescent="0.25">
      <c r="A75" s="415"/>
      <c r="B75" s="421"/>
      <c r="C75" s="425" t="s">
        <v>99</v>
      </c>
      <c r="D75" s="426"/>
      <c r="E75" s="427"/>
      <c r="F75" s="444"/>
      <c r="G75" s="445"/>
      <c r="H75" s="446"/>
      <c r="I75" s="448"/>
      <c r="J75" s="449"/>
      <c r="K75" s="337"/>
    </row>
    <row r="76" spans="1:11" ht="14.4" thickTop="1" thickBot="1" x14ac:dyDescent="0.25">
      <c r="A76" s="415"/>
      <c r="B76" s="27"/>
      <c r="C76" s="28"/>
      <c r="D76" s="362" t="s">
        <v>100</v>
      </c>
      <c r="E76" s="363"/>
      <c r="F76" s="411" t="s">
        <v>101</v>
      </c>
      <c r="G76" s="364"/>
      <c r="H76" s="412" t="s">
        <v>86</v>
      </c>
      <c r="I76" s="413"/>
      <c r="J76" s="363" t="s">
        <v>345</v>
      </c>
      <c r="K76" s="364"/>
    </row>
    <row r="77" spans="1:11" ht="15" customHeight="1" x14ac:dyDescent="0.2">
      <c r="A77" s="415"/>
      <c r="B77" s="409" t="s">
        <v>16</v>
      </c>
      <c r="C77" s="410"/>
      <c r="D77" s="310"/>
      <c r="E77" s="323"/>
      <c r="F77" s="452"/>
      <c r="G77" s="312"/>
      <c r="H77" s="451"/>
      <c r="I77" s="312"/>
      <c r="J77" s="310"/>
      <c r="K77" s="312"/>
    </row>
    <row r="78" spans="1:11" ht="13.5" customHeight="1" x14ac:dyDescent="0.2">
      <c r="A78" s="415"/>
      <c r="B78" s="409"/>
      <c r="C78" s="410"/>
      <c r="D78" s="324"/>
      <c r="E78" s="325"/>
      <c r="F78" s="453"/>
      <c r="G78" s="315"/>
      <c r="H78" s="313"/>
      <c r="I78" s="315"/>
      <c r="J78" s="313"/>
      <c r="K78" s="315"/>
    </row>
    <row r="79" spans="1:11" x14ac:dyDescent="0.2">
      <c r="A79" s="415"/>
      <c r="B79" s="409"/>
      <c r="C79" s="410"/>
      <c r="D79" s="324"/>
      <c r="E79" s="325"/>
      <c r="F79" s="453"/>
      <c r="G79" s="315"/>
      <c r="H79" s="313"/>
      <c r="I79" s="315"/>
      <c r="J79" s="313"/>
      <c r="K79" s="315"/>
    </row>
    <row r="80" spans="1:11" x14ac:dyDescent="0.2">
      <c r="A80" s="415"/>
      <c r="B80" s="409"/>
      <c r="C80" s="410"/>
      <c r="D80" s="324"/>
      <c r="E80" s="325"/>
      <c r="F80" s="453"/>
      <c r="G80" s="315"/>
      <c r="H80" s="313"/>
      <c r="I80" s="315"/>
      <c r="J80" s="313"/>
      <c r="K80" s="315"/>
    </row>
    <row r="81" spans="1:11" ht="13.8" thickBot="1" x14ac:dyDescent="0.25">
      <c r="A81" s="416"/>
      <c r="B81" s="29"/>
      <c r="C81" s="30"/>
      <c r="D81" s="326"/>
      <c r="E81" s="327"/>
      <c r="F81" s="454"/>
      <c r="G81" s="318"/>
      <c r="H81" s="316"/>
      <c r="I81" s="318"/>
      <c r="J81" s="316"/>
      <c r="K81" s="318"/>
    </row>
    <row r="82" spans="1:11" ht="14.25" customHeight="1" thickBot="1" x14ac:dyDescent="0.25">
      <c r="A82" s="414" t="s">
        <v>17</v>
      </c>
      <c r="B82" s="38"/>
      <c r="C82" s="26"/>
      <c r="D82" s="310" t="s">
        <v>19</v>
      </c>
      <c r="E82" s="311"/>
      <c r="F82" s="311"/>
      <c r="G82" s="311"/>
      <c r="H82" s="311"/>
      <c r="I82" s="311"/>
      <c r="J82" s="311"/>
      <c r="K82" s="312"/>
    </row>
    <row r="83" spans="1:11" ht="14.25" customHeight="1" thickBot="1" x14ac:dyDescent="0.25">
      <c r="A83" s="415"/>
      <c r="B83" s="317" t="s">
        <v>18</v>
      </c>
      <c r="C83" s="317"/>
      <c r="D83" s="334" t="s">
        <v>79</v>
      </c>
      <c r="E83" s="428"/>
      <c r="F83" s="428"/>
      <c r="G83" s="335"/>
      <c r="H83" s="334" t="s">
        <v>401</v>
      </c>
      <c r="I83" s="428"/>
      <c r="J83" s="428"/>
      <c r="K83" s="335"/>
    </row>
    <row r="84" spans="1:11" x14ac:dyDescent="0.2">
      <c r="A84" s="415"/>
      <c r="B84" s="310"/>
      <c r="C84" s="312"/>
      <c r="D84" s="451"/>
      <c r="E84" s="311"/>
      <c r="F84" s="311"/>
      <c r="G84" s="312"/>
      <c r="H84" s="310"/>
      <c r="I84" s="311"/>
      <c r="J84" s="311"/>
      <c r="K84" s="312"/>
    </row>
    <row r="85" spans="1:11" x14ac:dyDescent="0.2">
      <c r="A85" s="415"/>
      <c r="B85" s="313"/>
      <c r="C85" s="315"/>
      <c r="D85" s="457"/>
      <c r="E85" s="314"/>
      <c r="F85" s="314"/>
      <c r="G85" s="315"/>
      <c r="H85" s="313"/>
      <c r="I85" s="314"/>
      <c r="J85" s="314"/>
      <c r="K85" s="315"/>
    </row>
    <row r="86" spans="1:11" ht="13.5" customHeight="1" x14ac:dyDescent="0.2">
      <c r="A86" s="415"/>
      <c r="B86" s="313"/>
      <c r="C86" s="315"/>
      <c r="D86" s="457"/>
      <c r="E86" s="314"/>
      <c r="F86" s="314"/>
      <c r="G86" s="315"/>
      <c r="H86" s="313"/>
      <c r="I86" s="314"/>
      <c r="J86" s="314"/>
      <c r="K86" s="315"/>
    </row>
    <row r="87" spans="1:11" x14ac:dyDescent="0.2">
      <c r="A87" s="415"/>
      <c r="B87" s="313"/>
      <c r="C87" s="315"/>
      <c r="D87" s="457"/>
      <c r="E87" s="314"/>
      <c r="F87" s="314"/>
      <c r="G87" s="315"/>
      <c r="H87" s="313"/>
      <c r="I87" s="314"/>
      <c r="J87" s="314"/>
      <c r="K87" s="315"/>
    </row>
    <row r="88" spans="1:11" x14ac:dyDescent="0.2">
      <c r="A88" s="415"/>
      <c r="B88" s="313"/>
      <c r="C88" s="315"/>
      <c r="D88" s="313"/>
      <c r="E88" s="314"/>
      <c r="F88" s="314"/>
      <c r="G88" s="315"/>
      <c r="H88" s="313"/>
      <c r="I88" s="314"/>
      <c r="J88" s="314"/>
      <c r="K88" s="315"/>
    </row>
    <row r="89" spans="1:11" x14ac:dyDescent="0.2">
      <c r="A89" s="415"/>
      <c r="B89" s="313"/>
      <c r="C89" s="315"/>
      <c r="D89" s="313"/>
      <c r="E89" s="314"/>
      <c r="F89" s="314"/>
      <c r="G89" s="315"/>
      <c r="H89" s="313"/>
      <c r="I89" s="314"/>
      <c r="J89" s="314"/>
      <c r="K89" s="315"/>
    </row>
    <row r="90" spans="1:11" x14ac:dyDescent="0.2">
      <c r="A90" s="415"/>
      <c r="B90" s="313"/>
      <c r="C90" s="315"/>
      <c r="D90" s="313"/>
      <c r="E90" s="314"/>
      <c r="F90" s="314"/>
      <c r="G90" s="315"/>
      <c r="H90" s="313"/>
      <c r="I90" s="314"/>
      <c r="J90" s="314"/>
      <c r="K90" s="315"/>
    </row>
    <row r="91" spans="1:11" ht="13.8" thickBot="1" x14ac:dyDescent="0.25">
      <c r="A91" s="416"/>
      <c r="B91" s="316"/>
      <c r="C91" s="318"/>
      <c r="D91" s="316"/>
      <c r="E91" s="317"/>
      <c r="F91" s="317"/>
      <c r="G91" s="318"/>
      <c r="H91" s="316"/>
      <c r="I91" s="317"/>
      <c r="J91" s="317"/>
      <c r="K91" s="318"/>
    </row>
    <row r="92" spans="1:11" x14ac:dyDescent="0.2">
      <c r="A92" s="16"/>
      <c r="B92" s="17"/>
      <c r="C92" s="18"/>
      <c r="D92" s="373"/>
      <c r="E92" s="374"/>
      <c r="F92" s="374"/>
      <c r="G92" s="374"/>
      <c r="H92" s="374"/>
      <c r="I92" s="374"/>
      <c r="J92" s="374"/>
      <c r="K92" s="375"/>
    </row>
    <row r="93" spans="1:11" ht="13.5" customHeight="1" x14ac:dyDescent="0.2">
      <c r="A93" s="313" t="s">
        <v>102</v>
      </c>
      <c r="B93" s="396"/>
      <c r="C93" s="390"/>
      <c r="D93" s="376"/>
      <c r="E93" s="377"/>
      <c r="F93" s="377"/>
      <c r="G93" s="377"/>
      <c r="H93" s="377"/>
      <c r="I93" s="377"/>
      <c r="J93" s="377"/>
      <c r="K93" s="378"/>
    </row>
    <row r="94" spans="1:11" ht="13.5" customHeight="1" x14ac:dyDescent="0.2">
      <c r="A94" s="313" t="s">
        <v>103</v>
      </c>
      <c r="B94" s="314"/>
      <c r="C94" s="315"/>
      <c r="D94" s="376"/>
      <c r="E94" s="377"/>
      <c r="F94" s="377"/>
      <c r="G94" s="377"/>
      <c r="H94" s="377"/>
      <c r="I94" s="377"/>
      <c r="J94" s="377"/>
      <c r="K94" s="378"/>
    </row>
    <row r="95" spans="1:11" ht="13.8" thickBot="1" x14ac:dyDescent="0.25">
      <c r="A95" s="22"/>
      <c r="B95" s="23"/>
      <c r="C95" s="24"/>
      <c r="D95" s="379"/>
      <c r="E95" s="380"/>
      <c r="F95" s="380"/>
      <c r="G95" s="380"/>
      <c r="H95" s="380"/>
      <c r="I95" s="380"/>
      <c r="J95" s="380"/>
      <c r="K95" s="381"/>
    </row>
    <row r="96" spans="1:11" x14ac:dyDescent="0.2">
      <c r="A96" s="16"/>
      <c r="B96" s="17"/>
      <c r="C96" s="18"/>
      <c r="D96" s="373"/>
      <c r="E96" s="374"/>
      <c r="F96" s="374"/>
      <c r="G96" s="374"/>
      <c r="H96" s="374"/>
      <c r="I96" s="374"/>
      <c r="J96" s="374"/>
      <c r="K96" s="375"/>
    </row>
    <row r="97" spans="1:11" ht="13.5" customHeight="1" x14ac:dyDescent="0.2">
      <c r="A97" s="313" t="s">
        <v>104</v>
      </c>
      <c r="B97" s="314"/>
      <c r="C97" s="315"/>
      <c r="D97" s="376"/>
      <c r="E97" s="377"/>
      <c r="F97" s="377"/>
      <c r="G97" s="377"/>
      <c r="H97" s="377"/>
      <c r="I97" s="377"/>
      <c r="J97" s="377"/>
      <c r="K97" s="378"/>
    </row>
    <row r="98" spans="1:11" ht="13.5" customHeight="1" x14ac:dyDescent="0.2">
      <c r="A98" s="313" t="s">
        <v>105</v>
      </c>
      <c r="B98" s="314"/>
      <c r="C98" s="315"/>
      <c r="D98" s="376"/>
      <c r="E98" s="377"/>
      <c r="F98" s="377"/>
      <c r="G98" s="377"/>
      <c r="H98" s="377"/>
      <c r="I98" s="377"/>
      <c r="J98" s="377"/>
      <c r="K98" s="378"/>
    </row>
    <row r="99" spans="1:11" ht="13.8" thickBot="1" x14ac:dyDescent="0.25">
      <c r="A99" s="22"/>
      <c r="B99" s="23"/>
      <c r="C99" s="24"/>
      <c r="D99" s="379"/>
      <c r="E99" s="380"/>
      <c r="F99" s="380"/>
      <c r="G99" s="380"/>
      <c r="H99" s="380"/>
      <c r="I99" s="380"/>
      <c r="J99" s="380"/>
      <c r="K99" s="381"/>
    </row>
    <row r="100" spans="1:11" ht="15" customHeight="1" x14ac:dyDescent="0.2">
      <c r="A100" s="397" t="s">
        <v>113</v>
      </c>
      <c r="B100" s="310" t="s">
        <v>106</v>
      </c>
      <c r="C100" s="382"/>
      <c r="D100" s="383" t="s">
        <v>109</v>
      </c>
      <c r="E100" s="384"/>
      <c r="F100" s="383" t="s">
        <v>110</v>
      </c>
      <c r="G100" s="382"/>
      <c r="H100" s="383" t="s">
        <v>111</v>
      </c>
      <c r="I100" s="393"/>
      <c r="J100" s="384" t="s">
        <v>112</v>
      </c>
      <c r="K100" s="393"/>
    </row>
    <row r="101" spans="1:11" ht="15" customHeight="1" x14ac:dyDescent="0.2">
      <c r="A101" s="398"/>
      <c r="B101" s="313" t="s">
        <v>107</v>
      </c>
      <c r="C101" s="315"/>
      <c r="D101" s="385"/>
      <c r="E101" s="386"/>
      <c r="F101" s="389"/>
      <c r="G101" s="390"/>
      <c r="H101" s="385"/>
      <c r="I101" s="394"/>
      <c r="J101" s="386"/>
      <c r="K101" s="394"/>
    </row>
    <row r="102" spans="1:11" ht="15" customHeight="1" thickBot="1" x14ac:dyDescent="0.25">
      <c r="A102" s="398"/>
      <c r="B102" s="316" t="s">
        <v>108</v>
      </c>
      <c r="C102" s="318"/>
      <c r="D102" s="387"/>
      <c r="E102" s="388"/>
      <c r="F102" s="391"/>
      <c r="G102" s="392"/>
      <c r="H102" s="387"/>
      <c r="I102" s="395"/>
      <c r="J102" s="388"/>
      <c r="K102" s="395"/>
    </row>
    <row r="103" spans="1:11" ht="15" customHeight="1" x14ac:dyDescent="0.2">
      <c r="A103" s="398"/>
      <c r="B103" s="400"/>
      <c r="C103" s="401"/>
      <c r="D103" s="406"/>
      <c r="E103" s="406"/>
      <c r="F103" s="400"/>
      <c r="G103" s="401"/>
      <c r="H103" s="400"/>
      <c r="I103" s="401"/>
      <c r="J103" s="406"/>
      <c r="K103" s="406"/>
    </row>
    <row r="104" spans="1:11" ht="15" customHeight="1" x14ac:dyDescent="0.2">
      <c r="A104" s="398"/>
      <c r="B104" s="402"/>
      <c r="C104" s="403"/>
      <c r="D104" s="407"/>
      <c r="E104" s="407"/>
      <c r="F104" s="402"/>
      <c r="G104" s="403"/>
      <c r="H104" s="402"/>
      <c r="I104" s="403"/>
      <c r="J104" s="407"/>
      <c r="K104" s="407"/>
    </row>
    <row r="105" spans="1:11" ht="15" customHeight="1" x14ac:dyDescent="0.2">
      <c r="A105" s="398"/>
      <c r="B105" s="402"/>
      <c r="C105" s="403"/>
      <c r="D105" s="407"/>
      <c r="E105" s="407"/>
      <c r="F105" s="402"/>
      <c r="G105" s="403"/>
      <c r="H105" s="402"/>
      <c r="I105" s="403"/>
      <c r="J105" s="407"/>
      <c r="K105" s="407"/>
    </row>
    <row r="106" spans="1:11" ht="15" customHeight="1" x14ac:dyDescent="0.2">
      <c r="A106" s="398"/>
      <c r="B106" s="402"/>
      <c r="C106" s="403"/>
      <c r="D106" s="407"/>
      <c r="E106" s="407"/>
      <c r="F106" s="402"/>
      <c r="G106" s="403"/>
      <c r="H106" s="402"/>
      <c r="I106" s="403"/>
      <c r="J106" s="407"/>
      <c r="K106" s="407"/>
    </row>
    <row r="107" spans="1:11" ht="15" customHeight="1" x14ac:dyDescent="0.2">
      <c r="A107" s="398"/>
      <c r="B107" s="402"/>
      <c r="C107" s="403"/>
      <c r="D107" s="407"/>
      <c r="E107" s="407"/>
      <c r="F107" s="402"/>
      <c r="G107" s="403"/>
      <c r="H107" s="402"/>
      <c r="I107" s="403"/>
      <c r="J107" s="407"/>
      <c r="K107" s="407"/>
    </row>
    <row r="108" spans="1:11" ht="15" customHeight="1" x14ac:dyDescent="0.2">
      <c r="A108" s="398"/>
      <c r="B108" s="402"/>
      <c r="C108" s="403"/>
      <c r="D108" s="407"/>
      <c r="E108" s="407"/>
      <c r="F108" s="402"/>
      <c r="G108" s="403"/>
      <c r="H108" s="402"/>
      <c r="I108" s="403"/>
      <c r="J108" s="407"/>
      <c r="K108" s="407"/>
    </row>
    <row r="109" spans="1:11" ht="15" customHeight="1" x14ac:dyDescent="0.2">
      <c r="A109" s="398"/>
      <c r="B109" s="402"/>
      <c r="C109" s="403"/>
      <c r="D109" s="407"/>
      <c r="E109" s="407"/>
      <c r="F109" s="402"/>
      <c r="G109" s="403"/>
      <c r="H109" s="402"/>
      <c r="I109" s="403"/>
      <c r="J109" s="407"/>
      <c r="K109" s="407"/>
    </row>
    <row r="110" spans="1:11" ht="15" customHeight="1" x14ac:dyDescent="0.2">
      <c r="A110" s="398"/>
      <c r="B110" s="402"/>
      <c r="C110" s="403"/>
      <c r="D110" s="407"/>
      <c r="E110" s="407"/>
      <c r="F110" s="402"/>
      <c r="G110" s="403"/>
      <c r="H110" s="402"/>
      <c r="I110" s="403"/>
      <c r="J110" s="407"/>
      <c r="K110" s="407"/>
    </row>
    <row r="111" spans="1:11" ht="15" customHeight="1" x14ac:dyDescent="0.2">
      <c r="A111" s="398"/>
      <c r="B111" s="402"/>
      <c r="C111" s="403"/>
      <c r="D111" s="407"/>
      <c r="E111" s="407"/>
      <c r="F111" s="402"/>
      <c r="G111" s="403"/>
      <c r="H111" s="402"/>
      <c r="I111" s="403"/>
      <c r="J111" s="407"/>
      <c r="K111" s="407"/>
    </row>
    <row r="112" spans="1:11" ht="15" customHeight="1" x14ac:dyDescent="0.2">
      <c r="A112" s="398"/>
      <c r="B112" s="402"/>
      <c r="C112" s="403"/>
      <c r="D112" s="407"/>
      <c r="E112" s="407"/>
      <c r="F112" s="402"/>
      <c r="G112" s="403"/>
      <c r="H112" s="402"/>
      <c r="I112" s="403"/>
      <c r="J112" s="407"/>
      <c r="K112" s="407"/>
    </row>
    <row r="113" spans="1:31" ht="15" customHeight="1" thickBot="1" x14ac:dyDescent="0.25">
      <c r="A113" s="399"/>
      <c r="B113" s="404"/>
      <c r="C113" s="405"/>
      <c r="D113" s="408"/>
      <c r="E113" s="408"/>
      <c r="F113" s="404"/>
      <c r="G113" s="405"/>
      <c r="H113" s="404"/>
      <c r="I113" s="405"/>
      <c r="J113" s="408"/>
      <c r="K113" s="408"/>
    </row>
    <row r="114" spans="1:31" ht="13.5" customHeight="1" thickBot="1" x14ac:dyDescent="0.25">
      <c r="A114" s="397" t="s">
        <v>20</v>
      </c>
      <c r="B114" s="310" t="s">
        <v>21</v>
      </c>
      <c r="C114" s="312"/>
      <c r="D114" s="303" t="s">
        <v>114</v>
      </c>
      <c r="E114" s="310" t="s">
        <v>116</v>
      </c>
      <c r="F114" s="311"/>
      <c r="G114" s="312"/>
      <c r="H114" s="334" t="s">
        <v>86</v>
      </c>
      <c r="I114" s="335"/>
      <c r="J114" s="428" t="s">
        <v>117</v>
      </c>
      <c r="K114" s="335"/>
    </row>
    <row r="115" spans="1:31" ht="13.5" customHeight="1" x14ac:dyDescent="0.2">
      <c r="A115" s="398"/>
      <c r="B115" s="313" t="s">
        <v>22</v>
      </c>
      <c r="C115" s="315"/>
      <c r="D115" s="307"/>
      <c r="E115" s="313" t="s">
        <v>115</v>
      </c>
      <c r="F115" s="314"/>
      <c r="G115" s="315"/>
      <c r="H115" s="303" t="s">
        <v>118</v>
      </c>
      <c r="I115" s="303" t="s">
        <v>119</v>
      </c>
      <c r="J115" s="303" t="s">
        <v>118</v>
      </c>
      <c r="K115" s="303" t="s">
        <v>119</v>
      </c>
    </row>
    <row r="116" spans="1:31" x14ac:dyDescent="0.2">
      <c r="A116" s="398"/>
      <c r="B116" s="313"/>
      <c r="C116" s="315"/>
      <c r="D116" s="307"/>
      <c r="E116" s="313"/>
      <c r="F116" s="314"/>
      <c r="G116" s="315"/>
      <c r="H116" s="307"/>
      <c r="I116" s="307"/>
      <c r="J116" s="307"/>
      <c r="K116" s="307"/>
    </row>
    <row r="117" spans="1:31" ht="13.5" customHeight="1" thickBot="1" x14ac:dyDescent="0.25">
      <c r="A117" s="398"/>
      <c r="B117" s="316"/>
      <c r="C117" s="318"/>
      <c r="D117" s="308"/>
      <c r="E117" s="362"/>
      <c r="F117" s="363"/>
      <c r="G117" s="364"/>
      <c r="H117" s="308"/>
      <c r="I117" s="308"/>
      <c r="J117" s="308"/>
      <c r="K117" s="308"/>
    </row>
    <row r="118" spans="1:31" ht="13.5" customHeight="1" x14ac:dyDescent="0.2">
      <c r="A118" s="398"/>
      <c r="B118" s="361"/>
      <c r="C118" s="353"/>
      <c r="D118" s="483"/>
      <c r="E118" s="365"/>
      <c r="F118" s="366"/>
      <c r="G118" s="367"/>
      <c r="H118" s="371"/>
      <c r="I118" s="371"/>
      <c r="J118" s="483"/>
      <c r="K118" s="483"/>
    </row>
    <row r="119" spans="1:31" ht="13.8" thickBot="1" x14ac:dyDescent="0.25">
      <c r="A119" s="398"/>
      <c r="B119" s="357"/>
      <c r="C119" s="359"/>
      <c r="D119" s="372"/>
      <c r="E119" s="368"/>
      <c r="F119" s="369"/>
      <c r="G119" s="370"/>
      <c r="H119" s="372"/>
      <c r="I119" s="372"/>
      <c r="J119" s="372"/>
      <c r="K119" s="372"/>
    </row>
    <row r="120" spans="1:31" ht="13.5" customHeight="1" thickBot="1" x14ac:dyDescent="0.25">
      <c r="A120" s="398"/>
      <c r="B120" s="334"/>
      <c r="C120" s="335"/>
      <c r="D120" s="244"/>
      <c r="E120" s="331"/>
      <c r="F120" s="332"/>
      <c r="G120" s="333"/>
      <c r="H120" s="244"/>
      <c r="I120" s="244"/>
      <c r="J120" s="244"/>
      <c r="K120" s="244"/>
    </row>
    <row r="121" spans="1:31" ht="13.8" thickBot="1" x14ac:dyDescent="0.25">
      <c r="A121" s="398"/>
      <c r="B121" s="334"/>
      <c r="C121" s="335"/>
      <c r="D121" s="244"/>
      <c r="E121" s="331"/>
      <c r="F121" s="332"/>
      <c r="G121" s="333"/>
      <c r="H121" s="244"/>
      <c r="I121" s="244"/>
      <c r="J121" s="244"/>
      <c r="K121" s="244"/>
    </row>
    <row r="122" spans="1:31" ht="13.8" thickBot="1" x14ac:dyDescent="0.25">
      <c r="A122" s="398"/>
      <c r="B122" s="334"/>
      <c r="C122" s="335"/>
      <c r="D122" s="244"/>
      <c r="E122" s="331"/>
      <c r="F122" s="332"/>
      <c r="G122" s="333"/>
      <c r="H122" s="244"/>
      <c r="I122" s="244"/>
      <c r="J122" s="244"/>
      <c r="K122" s="244"/>
    </row>
    <row r="123" spans="1:31" ht="13.8" thickBot="1" x14ac:dyDescent="0.25">
      <c r="A123" s="398"/>
      <c r="B123" s="334"/>
      <c r="C123" s="335"/>
      <c r="D123" s="244"/>
      <c r="E123" s="331"/>
      <c r="F123" s="332"/>
      <c r="G123" s="333"/>
      <c r="H123" s="244"/>
      <c r="I123" s="244"/>
      <c r="J123" s="244"/>
      <c r="K123" s="244"/>
    </row>
    <row r="124" spans="1:31" ht="13.8" thickBot="1" x14ac:dyDescent="0.25">
      <c r="A124" s="398"/>
      <c r="B124" s="336"/>
      <c r="C124" s="337"/>
      <c r="D124" s="245"/>
      <c r="E124" s="346"/>
      <c r="F124" s="347"/>
      <c r="G124" s="348"/>
      <c r="H124" s="245"/>
      <c r="I124" s="245"/>
      <c r="J124" s="245"/>
      <c r="K124" s="245"/>
    </row>
    <row r="125" spans="1:31" ht="15" customHeight="1" thickTop="1" thickBot="1" x14ac:dyDescent="0.25">
      <c r="A125" s="481" t="s">
        <v>23</v>
      </c>
      <c r="B125" s="341" t="s">
        <v>24</v>
      </c>
      <c r="C125" s="342"/>
      <c r="D125" s="343" t="s">
        <v>120</v>
      </c>
      <c r="E125" s="343"/>
      <c r="F125" s="37" t="s">
        <v>86</v>
      </c>
      <c r="G125" s="349" t="s">
        <v>348</v>
      </c>
      <c r="H125" s="339"/>
      <c r="I125" s="37" t="s">
        <v>117</v>
      </c>
      <c r="J125" s="338" t="s">
        <v>348</v>
      </c>
      <c r="K125" s="339"/>
    </row>
    <row r="126" spans="1:31" ht="14.25" customHeight="1" thickBot="1" x14ac:dyDescent="0.25">
      <c r="A126" s="398"/>
      <c r="B126" s="310" t="s">
        <v>25</v>
      </c>
      <c r="C126" s="311"/>
      <c r="D126" s="302" t="s">
        <v>120</v>
      </c>
      <c r="E126" s="302"/>
      <c r="F126" s="36" t="s">
        <v>86</v>
      </c>
      <c r="G126" s="344" t="s">
        <v>349</v>
      </c>
      <c r="H126" s="345"/>
      <c r="I126" s="36" t="s">
        <v>117</v>
      </c>
      <c r="J126" s="344" t="s">
        <v>348</v>
      </c>
      <c r="K126" s="345"/>
    </row>
    <row r="127" spans="1:31" ht="14.25" customHeight="1" thickBot="1" x14ac:dyDescent="0.25">
      <c r="A127" s="399"/>
      <c r="B127" s="316"/>
      <c r="C127" s="317"/>
      <c r="D127" s="302" t="s">
        <v>121</v>
      </c>
      <c r="E127" s="302"/>
      <c r="F127" s="36" t="s">
        <v>86</v>
      </c>
      <c r="G127" s="344" t="s">
        <v>348</v>
      </c>
      <c r="H127" s="345"/>
      <c r="I127" s="36" t="s">
        <v>117</v>
      </c>
      <c r="J127" s="344" t="s">
        <v>348</v>
      </c>
      <c r="K127" s="345"/>
    </row>
    <row r="128" spans="1:31" x14ac:dyDescent="0.2">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row>
    <row r="129" spans="1:11" x14ac:dyDescent="0.2">
      <c r="A129" s="340" t="s">
        <v>26</v>
      </c>
      <c r="B129" s="340"/>
      <c r="C129" s="340"/>
      <c r="D129" s="340"/>
      <c r="E129" s="340"/>
      <c r="F129" s="340"/>
      <c r="G129" s="340"/>
      <c r="H129" s="340"/>
      <c r="I129" s="340"/>
      <c r="J129" s="340"/>
      <c r="K129" s="340"/>
    </row>
    <row r="130" spans="1:11" x14ac:dyDescent="0.2">
      <c r="A130" s="322" t="s">
        <v>27</v>
      </c>
      <c r="B130" s="322"/>
      <c r="C130" s="322"/>
      <c r="D130" s="322"/>
      <c r="E130" s="322"/>
      <c r="F130" s="322"/>
      <c r="G130" s="322"/>
      <c r="H130" s="322"/>
      <c r="I130" s="322"/>
      <c r="J130" s="322"/>
      <c r="K130" s="322"/>
    </row>
    <row r="131" spans="1:11" ht="13.8" thickBot="1" x14ac:dyDescent="0.25">
      <c r="A131" s="1"/>
      <c r="B131" s="1"/>
    </row>
    <row r="132" spans="1:11" ht="27.75" customHeight="1" thickBot="1" x14ac:dyDescent="0.25">
      <c r="A132" s="302"/>
      <c r="B132" s="302"/>
      <c r="C132" s="302"/>
      <c r="D132" s="302" t="s">
        <v>136</v>
      </c>
      <c r="E132" s="302"/>
      <c r="F132" s="302"/>
      <c r="G132" s="302"/>
      <c r="H132" s="302"/>
      <c r="I132" s="302"/>
      <c r="J132" s="302"/>
      <c r="K132" s="302"/>
    </row>
    <row r="133" spans="1:11" ht="13.5" customHeight="1" thickBot="1" x14ac:dyDescent="0.25">
      <c r="A133" s="302" t="s">
        <v>135</v>
      </c>
      <c r="B133" s="302"/>
      <c r="C133" s="302"/>
      <c r="D133" s="328"/>
      <c r="E133" s="329"/>
      <c r="F133" s="329"/>
      <c r="G133" s="329"/>
      <c r="H133" s="329"/>
      <c r="I133" s="329"/>
      <c r="J133" s="329"/>
      <c r="K133" s="329"/>
    </row>
    <row r="134" spans="1:11" ht="13.8" thickBot="1" x14ac:dyDescent="0.25">
      <c r="A134" s="302"/>
      <c r="B134" s="302"/>
      <c r="C134" s="302"/>
      <c r="D134" s="329"/>
      <c r="E134" s="329"/>
      <c r="F134" s="329"/>
      <c r="G134" s="329"/>
      <c r="H134" s="329"/>
      <c r="I134" s="329"/>
      <c r="J134" s="329"/>
      <c r="K134" s="329"/>
    </row>
    <row r="135" spans="1:11" ht="13.8" thickBot="1" x14ac:dyDescent="0.25">
      <c r="A135" s="302"/>
      <c r="B135" s="302"/>
      <c r="C135" s="302"/>
      <c r="D135" s="329"/>
      <c r="E135" s="329"/>
      <c r="F135" s="329"/>
      <c r="G135" s="329"/>
      <c r="H135" s="329"/>
      <c r="I135" s="329"/>
      <c r="J135" s="329"/>
      <c r="K135" s="329"/>
    </row>
    <row r="136" spans="1:11" x14ac:dyDescent="0.2">
      <c r="A136" s="303" t="s">
        <v>137</v>
      </c>
      <c r="B136" s="304"/>
      <c r="C136" s="304"/>
      <c r="D136" s="330"/>
      <c r="E136" s="319"/>
      <c r="F136" s="319"/>
      <c r="G136" s="319"/>
      <c r="H136" s="319"/>
      <c r="I136" s="319"/>
      <c r="J136" s="319"/>
      <c r="K136" s="319"/>
    </row>
    <row r="137" spans="1:11" x14ac:dyDescent="0.2">
      <c r="A137" s="305"/>
      <c r="B137" s="305"/>
      <c r="C137" s="305"/>
      <c r="D137" s="320"/>
      <c r="E137" s="320"/>
      <c r="F137" s="320"/>
      <c r="G137" s="320"/>
      <c r="H137" s="320"/>
      <c r="I137" s="320"/>
      <c r="J137" s="320"/>
      <c r="K137" s="320"/>
    </row>
    <row r="138" spans="1:11" ht="13.8" thickBot="1" x14ac:dyDescent="0.25">
      <c r="A138" s="306"/>
      <c r="B138" s="306"/>
      <c r="C138" s="306"/>
      <c r="D138" s="321"/>
      <c r="E138" s="321"/>
      <c r="F138" s="321"/>
      <c r="G138" s="321"/>
      <c r="H138" s="321"/>
      <c r="I138" s="321"/>
      <c r="J138" s="321"/>
      <c r="K138" s="321"/>
    </row>
    <row r="139" spans="1:11" x14ac:dyDescent="0.2">
      <c r="A139" s="303" t="s">
        <v>138</v>
      </c>
      <c r="B139" s="304"/>
      <c r="C139" s="304"/>
      <c r="D139" s="303" t="s">
        <v>139</v>
      </c>
      <c r="E139" s="303"/>
      <c r="F139" s="303"/>
      <c r="G139" s="303"/>
      <c r="H139" s="303"/>
      <c r="I139" s="303"/>
      <c r="J139" s="303"/>
      <c r="K139" s="303"/>
    </row>
    <row r="140" spans="1:11" ht="13.5" customHeight="1" x14ac:dyDescent="0.2">
      <c r="A140" s="305"/>
      <c r="B140" s="305"/>
      <c r="C140" s="305"/>
      <c r="D140" s="307"/>
      <c r="E140" s="307"/>
      <c r="F140" s="307"/>
      <c r="G140" s="307"/>
      <c r="H140" s="307"/>
      <c r="I140" s="307"/>
      <c r="J140" s="307"/>
      <c r="K140" s="307"/>
    </row>
    <row r="141" spans="1:11" ht="13.8" thickBot="1" x14ac:dyDescent="0.25">
      <c r="A141" s="306"/>
      <c r="B141" s="306"/>
      <c r="C141" s="306"/>
      <c r="D141" s="308"/>
      <c r="E141" s="308"/>
      <c r="F141" s="308"/>
      <c r="G141" s="308"/>
      <c r="H141" s="308"/>
      <c r="I141" s="308"/>
      <c r="J141" s="308"/>
      <c r="K141" s="308"/>
    </row>
    <row r="142" spans="1:11" x14ac:dyDescent="0.2">
      <c r="A142" s="304" t="s">
        <v>28</v>
      </c>
      <c r="B142" s="304"/>
      <c r="C142" s="304"/>
      <c r="D142" s="330"/>
      <c r="E142" s="319"/>
      <c r="F142" s="319"/>
      <c r="G142" s="319"/>
      <c r="H142" s="319"/>
      <c r="I142" s="319"/>
      <c r="J142" s="319"/>
      <c r="K142" s="319"/>
    </row>
    <row r="143" spans="1:11" x14ac:dyDescent="0.2">
      <c r="A143" s="305"/>
      <c r="B143" s="305"/>
      <c r="C143" s="305"/>
      <c r="D143" s="320"/>
      <c r="E143" s="320"/>
      <c r="F143" s="320"/>
      <c r="G143" s="320"/>
      <c r="H143" s="320"/>
      <c r="I143" s="320"/>
      <c r="J143" s="320"/>
      <c r="K143" s="320"/>
    </row>
    <row r="144" spans="1:11" ht="13.8" thickBot="1" x14ac:dyDescent="0.25">
      <c r="A144" s="306"/>
      <c r="B144" s="306"/>
      <c r="C144" s="306"/>
      <c r="D144" s="321"/>
      <c r="E144" s="321"/>
      <c r="F144" s="321"/>
      <c r="G144" s="321"/>
      <c r="H144" s="321"/>
      <c r="I144" s="321"/>
      <c r="J144" s="321"/>
      <c r="K144" s="321"/>
    </row>
    <row r="145" spans="1:11" x14ac:dyDescent="0.2">
      <c r="A145" s="303" t="s">
        <v>29</v>
      </c>
      <c r="B145" s="303"/>
      <c r="C145" s="303"/>
      <c r="D145" s="330"/>
      <c r="E145" s="319"/>
      <c r="F145" s="319"/>
      <c r="G145" s="319"/>
      <c r="H145" s="319"/>
      <c r="I145" s="319"/>
      <c r="J145" s="319"/>
      <c r="K145" s="319"/>
    </row>
    <row r="146" spans="1:11" x14ac:dyDescent="0.2">
      <c r="A146" s="307"/>
      <c r="B146" s="307"/>
      <c r="C146" s="307"/>
      <c r="D146" s="320"/>
      <c r="E146" s="320"/>
      <c r="F146" s="320"/>
      <c r="G146" s="320"/>
      <c r="H146" s="320"/>
      <c r="I146" s="320"/>
      <c r="J146" s="320"/>
      <c r="K146" s="320"/>
    </row>
    <row r="147" spans="1:11" ht="13.8" thickBot="1" x14ac:dyDescent="0.25">
      <c r="A147" s="308"/>
      <c r="B147" s="308"/>
      <c r="C147" s="308"/>
      <c r="D147" s="321"/>
      <c r="E147" s="321"/>
      <c r="F147" s="321"/>
      <c r="G147" s="321"/>
      <c r="H147" s="321"/>
      <c r="I147" s="321"/>
      <c r="J147" s="321"/>
      <c r="K147" s="321"/>
    </row>
    <row r="148" spans="1:11" x14ac:dyDescent="0.2">
      <c r="A148" s="303" t="s">
        <v>140</v>
      </c>
      <c r="B148" s="304"/>
      <c r="C148" s="304"/>
      <c r="D148" s="351"/>
      <c r="E148" s="352"/>
      <c r="F148" s="352"/>
      <c r="G148" s="352"/>
      <c r="H148" s="352"/>
      <c r="I148" s="352"/>
      <c r="J148" s="352"/>
      <c r="K148" s="353"/>
    </row>
    <row r="149" spans="1:11" x14ac:dyDescent="0.2">
      <c r="A149" s="305"/>
      <c r="B149" s="305"/>
      <c r="C149" s="305"/>
      <c r="D149" s="354"/>
      <c r="E149" s="355"/>
      <c r="F149" s="355"/>
      <c r="G149" s="355"/>
      <c r="H149" s="355"/>
      <c r="I149" s="355"/>
      <c r="J149" s="355"/>
      <c r="K149" s="356"/>
    </row>
    <row r="150" spans="1:11" ht="13.8" thickBot="1" x14ac:dyDescent="0.25">
      <c r="A150" s="306"/>
      <c r="B150" s="306"/>
      <c r="C150" s="306"/>
      <c r="D150" s="357"/>
      <c r="E150" s="358"/>
      <c r="F150" s="358"/>
      <c r="G150" s="358"/>
      <c r="H150" s="358"/>
      <c r="I150" s="358"/>
      <c r="J150" s="358"/>
      <c r="K150" s="359"/>
    </row>
    <row r="151" spans="1:11" x14ac:dyDescent="0.2">
      <c r="A151" s="304" t="s">
        <v>141</v>
      </c>
      <c r="B151" s="304"/>
      <c r="C151" s="304"/>
      <c r="D151" s="330"/>
      <c r="E151" s="319"/>
      <c r="F151" s="319"/>
      <c r="G151" s="319"/>
      <c r="H151" s="319"/>
      <c r="I151" s="319"/>
      <c r="J151" s="319"/>
      <c r="K151" s="319"/>
    </row>
    <row r="152" spans="1:11" x14ac:dyDescent="0.2">
      <c r="A152" s="305"/>
      <c r="B152" s="305"/>
      <c r="C152" s="305"/>
      <c r="D152" s="320"/>
      <c r="E152" s="320"/>
      <c r="F152" s="320"/>
      <c r="G152" s="320"/>
      <c r="H152" s="320"/>
      <c r="I152" s="320"/>
      <c r="J152" s="320"/>
      <c r="K152" s="320"/>
    </row>
    <row r="153" spans="1:11" ht="13.8" thickBot="1" x14ac:dyDescent="0.25">
      <c r="A153" s="306"/>
      <c r="B153" s="306"/>
      <c r="C153" s="306"/>
      <c r="D153" s="321"/>
      <c r="E153" s="321"/>
      <c r="F153" s="321"/>
      <c r="G153" s="321"/>
      <c r="H153" s="321"/>
      <c r="I153" s="321"/>
      <c r="J153" s="321"/>
      <c r="K153" s="321"/>
    </row>
    <row r="154" spans="1:11" x14ac:dyDescent="0.2">
      <c r="A154" s="360" t="s">
        <v>122</v>
      </c>
      <c r="B154" s="360"/>
      <c r="C154" s="360"/>
      <c r="D154" s="360"/>
      <c r="E154" s="360"/>
      <c r="F154" s="360"/>
      <c r="G154" s="360"/>
      <c r="H154" s="360"/>
      <c r="I154" s="360"/>
      <c r="J154" s="360"/>
      <c r="K154" s="360"/>
    </row>
    <row r="155" spans="1:11" ht="13.8" thickBot="1" x14ac:dyDescent="0.25">
      <c r="A155" s="322" t="s">
        <v>123</v>
      </c>
      <c r="B155" s="322"/>
      <c r="C155" s="322"/>
      <c r="D155" s="322"/>
      <c r="E155" s="322"/>
      <c r="F155" s="322"/>
      <c r="G155" s="322"/>
      <c r="H155" s="322"/>
      <c r="I155" s="322"/>
      <c r="J155" s="322"/>
      <c r="K155" s="322"/>
    </row>
    <row r="156" spans="1:11" ht="41.25" customHeight="1" thickBot="1" x14ac:dyDescent="0.25">
      <c r="A156" s="397" t="s">
        <v>30</v>
      </c>
      <c r="B156" s="302" t="s">
        <v>142</v>
      </c>
      <c r="C156" s="302"/>
      <c r="D156" s="302"/>
      <c r="E156" s="302" t="s">
        <v>90</v>
      </c>
      <c r="F156" s="302"/>
      <c r="G156" s="302"/>
      <c r="H156" s="302" t="s">
        <v>31</v>
      </c>
      <c r="I156" s="302"/>
      <c r="J156" s="302"/>
      <c r="K156" s="302"/>
    </row>
    <row r="157" spans="1:11" x14ac:dyDescent="0.2">
      <c r="A157" s="398"/>
      <c r="B157" s="310"/>
      <c r="C157" s="311"/>
      <c r="D157" s="312"/>
      <c r="E157" s="303"/>
      <c r="F157" s="303"/>
      <c r="G157" s="303"/>
      <c r="H157" s="319"/>
      <c r="I157" s="319"/>
      <c r="J157" s="319"/>
      <c r="K157" s="319"/>
    </row>
    <row r="158" spans="1:11" x14ac:dyDescent="0.2">
      <c r="A158" s="398"/>
      <c r="B158" s="313"/>
      <c r="C158" s="314"/>
      <c r="D158" s="315"/>
      <c r="E158" s="307"/>
      <c r="F158" s="307"/>
      <c r="G158" s="307"/>
      <c r="H158" s="320"/>
      <c r="I158" s="320"/>
      <c r="J158" s="320"/>
      <c r="K158" s="320"/>
    </row>
    <row r="159" spans="1:11" ht="13.8" thickBot="1" x14ac:dyDescent="0.25">
      <c r="A159" s="398"/>
      <c r="B159" s="316"/>
      <c r="C159" s="317"/>
      <c r="D159" s="318"/>
      <c r="E159" s="308"/>
      <c r="F159" s="308"/>
      <c r="G159" s="308"/>
      <c r="H159" s="321"/>
      <c r="I159" s="321"/>
      <c r="J159" s="321"/>
      <c r="K159" s="321"/>
    </row>
    <row r="160" spans="1:11" ht="13.5" customHeight="1" x14ac:dyDescent="0.2">
      <c r="A160" s="398"/>
      <c r="B160" s="307" t="s">
        <v>143</v>
      </c>
      <c r="C160" s="307"/>
      <c r="D160" s="307"/>
      <c r="E160" s="310" t="s">
        <v>32</v>
      </c>
      <c r="F160" s="311"/>
      <c r="G160" s="311"/>
      <c r="H160" s="311"/>
      <c r="I160" s="311"/>
      <c r="J160" s="311"/>
      <c r="K160" s="312"/>
    </row>
    <row r="161" spans="1:11" ht="13.5" customHeight="1" x14ac:dyDescent="0.2">
      <c r="A161" s="398"/>
      <c r="B161" s="307"/>
      <c r="C161" s="307"/>
      <c r="D161" s="307"/>
      <c r="E161" s="313"/>
      <c r="F161" s="314"/>
      <c r="G161" s="314"/>
      <c r="H161" s="314"/>
      <c r="I161" s="314"/>
      <c r="J161" s="314"/>
      <c r="K161" s="315"/>
    </row>
    <row r="162" spans="1:11" ht="13.8" thickBot="1" x14ac:dyDescent="0.25">
      <c r="A162" s="398"/>
      <c r="B162" s="308"/>
      <c r="C162" s="308"/>
      <c r="D162" s="308"/>
      <c r="E162" s="316"/>
      <c r="F162" s="317"/>
      <c r="G162" s="317"/>
      <c r="H162" s="317"/>
      <c r="I162" s="317"/>
      <c r="J162" s="317"/>
      <c r="K162" s="318"/>
    </row>
    <row r="163" spans="1:11" x14ac:dyDescent="0.2">
      <c r="A163" s="398"/>
      <c r="B163" s="303" t="s">
        <v>145</v>
      </c>
      <c r="C163" s="303"/>
      <c r="D163" s="303"/>
      <c r="E163" s="303"/>
      <c r="F163" s="303"/>
      <c r="G163" s="303"/>
      <c r="H163" s="303"/>
      <c r="I163" s="303"/>
      <c r="J163" s="303"/>
      <c r="K163" s="303"/>
    </row>
    <row r="164" spans="1:11" x14ac:dyDescent="0.2">
      <c r="A164" s="398"/>
      <c r="B164" s="307"/>
      <c r="C164" s="307"/>
      <c r="D164" s="307"/>
      <c r="E164" s="307"/>
      <c r="F164" s="307"/>
      <c r="G164" s="307"/>
      <c r="H164" s="307"/>
      <c r="I164" s="307"/>
      <c r="J164" s="307"/>
      <c r="K164" s="307"/>
    </row>
    <row r="165" spans="1:11" x14ac:dyDescent="0.2">
      <c r="A165" s="398"/>
      <c r="B165" s="307"/>
      <c r="C165" s="307"/>
      <c r="D165" s="307"/>
      <c r="E165" s="307"/>
      <c r="F165" s="307"/>
      <c r="G165" s="307"/>
      <c r="H165" s="307"/>
      <c r="I165" s="307"/>
      <c r="J165" s="307"/>
      <c r="K165" s="307"/>
    </row>
    <row r="166" spans="1:11" ht="13.8" thickBot="1" x14ac:dyDescent="0.25">
      <c r="A166" s="398"/>
      <c r="B166" s="308"/>
      <c r="C166" s="308"/>
      <c r="D166" s="308"/>
      <c r="E166" s="308"/>
      <c r="F166" s="308"/>
      <c r="G166" s="308"/>
      <c r="H166" s="308"/>
      <c r="I166" s="308"/>
      <c r="J166" s="308"/>
      <c r="K166" s="308"/>
    </row>
    <row r="167" spans="1:11" x14ac:dyDescent="0.2">
      <c r="A167" s="398"/>
      <c r="B167" s="307" t="s">
        <v>144</v>
      </c>
      <c r="C167" s="305"/>
      <c r="D167" s="482"/>
      <c r="E167" s="307"/>
      <c r="F167" s="307"/>
      <c r="G167" s="307"/>
      <c r="H167" s="307"/>
      <c r="I167" s="307"/>
      <c r="J167" s="307"/>
      <c r="K167" s="307"/>
    </row>
    <row r="168" spans="1:11" x14ac:dyDescent="0.2">
      <c r="A168" s="398"/>
      <c r="B168" s="305"/>
      <c r="C168" s="305"/>
      <c r="D168" s="307"/>
      <c r="E168" s="307"/>
      <c r="F168" s="307"/>
      <c r="G168" s="307"/>
      <c r="H168" s="307"/>
      <c r="I168" s="307"/>
      <c r="J168" s="307"/>
      <c r="K168" s="307"/>
    </row>
    <row r="169" spans="1:11" ht="13.8" thickBot="1" x14ac:dyDescent="0.25">
      <c r="A169" s="399"/>
      <c r="B169" s="306"/>
      <c r="C169" s="306"/>
      <c r="D169" s="308"/>
      <c r="E169" s="308"/>
      <c r="F169" s="308"/>
      <c r="G169" s="308"/>
      <c r="H169" s="308"/>
      <c r="I169" s="308"/>
      <c r="J169" s="308"/>
      <c r="K169" s="308"/>
    </row>
    <row r="170" spans="1:11" x14ac:dyDescent="0.2">
      <c r="A170" s="8"/>
      <c r="B170" s="8"/>
      <c r="C170" s="8"/>
      <c r="D170" s="8"/>
      <c r="E170" s="8"/>
      <c r="F170" s="8"/>
    </row>
    <row r="171" spans="1:11" x14ac:dyDescent="0.2">
      <c r="A171" s="322" t="s">
        <v>33</v>
      </c>
      <c r="B171" s="322"/>
      <c r="C171" s="322"/>
      <c r="D171" s="322"/>
      <c r="E171" s="322"/>
      <c r="F171" s="322"/>
      <c r="G171" s="322"/>
      <c r="H171" s="322"/>
      <c r="I171" s="322"/>
      <c r="J171" s="322"/>
      <c r="K171" s="322"/>
    </row>
    <row r="172" spans="1:11" x14ac:dyDescent="0.2">
      <c r="A172" s="322" t="s">
        <v>124</v>
      </c>
      <c r="B172" s="322"/>
      <c r="C172" s="322"/>
      <c r="D172" s="322"/>
      <c r="E172" s="322"/>
      <c r="F172" s="322"/>
      <c r="G172" s="322"/>
      <c r="H172" s="322"/>
      <c r="I172" s="322"/>
      <c r="J172" s="322"/>
      <c r="K172" s="322"/>
    </row>
    <row r="173" spans="1:11" x14ac:dyDescent="0.2">
      <c r="A173" s="1"/>
      <c r="B173" s="322" t="s">
        <v>125</v>
      </c>
      <c r="C173" s="322"/>
      <c r="D173" s="322"/>
      <c r="E173" s="322"/>
      <c r="F173" s="322"/>
      <c r="G173" s="322"/>
      <c r="H173" s="322"/>
      <c r="I173" s="322"/>
      <c r="J173" s="322"/>
      <c r="K173" s="322"/>
    </row>
    <row r="174" spans="1:11" ht="13.8" thickBot="1" x14ac:dyDescent="0.25">
      <c r="A174" s="1"/>
      <c r="B174" s="15"/>
      <c r="C174" s="15"/>
      <c r="D174" s="15"/>
      <c r="E174" s="15"/>
      <c r="F174" s="15"/>
      <c r="G174" s="15"/>
      <c r="H174" s="15"/>
      <c r="I174" s="15"/>
      <c r="J174" s="15"/>
      <c r="K174" s="15"/>
    </row>
    <row r="175" spans="1:11" ht="13.5" customHeight="1" x14ac:dyDescent="0.2">
      <c r="A175" s="310" t="s">
        <v>146</v>
      </c>
      <c r="B175" s="312"/>
      <c r="C175" s="303" t="s">
        <v>34</v>
      </c>
      <c r="D175" s="303"/>
      <c r="E175" s="303"/>
      <c r="F175" s="303" t="s">
        <v>35</v>
      </c>
      <c r="G175" s="303"/>
      <c r="H175" s="303"/>
      <c r="I175" s="303" t="s">
        <v>36</v>
      </c>
      <c r="J175" s="303"/>
      <c r="K175" s="303"/>
    </row>
    <row r="176" spans="1:11" x14ac:dyDescent="0.2">
      <c r="A176" s="313"/>
      <c r="B176" s="315"/>
      <c r="C176" s="307"/>
      <c r="D176" s="307"/>
      <c r="E176" s="307"/>
      <c r="F176" s="307"/>
      <c r="G176" s="307"/>
      <c r="H176" s="307"/>
      <c r="I176" s="307"/>
      <c r="J176" s="307"/>
      <c r="K176" s="307"/>
    </row>
    <row r="177" spans="1:11" ht="13.8" thickBot="1" x14ac:dyDescent="0.25">
      <c r="A177" s="313"/>
      <c r="B177" s="315"/>
      <c r="C177" s="308"/>
      <c r="D177" s="308"/>
      <c r="E177" s="308"/>
      <c r="F177" s="308"/>
      <c r="G177" s="308"/>
      <c r="H177" s="308"/>
      <c r="I177" s="308"/>
      <c r="J177" s="308"/>
      <c r="K177" s="308"/>
    </row>
    <row r="178" spans="1:11" ht="13.8" thickBot="1" x14ac:dyDescent="0.25">
      <c r="A178" s="313"/>
      <c r="B178" s="315"/>
      <c r="C178" s="350"/>
      <c r="D178" s="302"/>
      <c r="E178" s="302"/>
      <c r="F178" s="328"/>
      <c r="G178" s="329"/>
      <c r="H178" s="329"/>
      <c r="I178" s="328"/>
      <c r="J178" s="329"/>
      <c r="K178" s="329"/>
    </row>
    <row r="179" spans="1:11" ht="13.8" thickBot="1" x14ac:dyDescent="0.25">
      <c r="A179" s="313"/>
      <c r="B179" s="315"/>
      <c r="C179" s="302"/>
      <c r="D179" s="302"/>
      <c r="E179" s="302"/>
      <c r="F179" s="329"/>
      <c r="G179" s="329"/>
      <c r="H179" s="329"/>
      <c r="I179" s="329"/>
      <c r="J179" s="329"/>
      <c r="K179" s="329"/>
    </row>
    <row r="180" spans="1:11" ht="13.8" thickBot="1" x14ac:dyDescent="0.25">
      <c r="A180" s="313"/>
      <c r="B180" s="315"/>
      <c r="C180" s="350"/>
      <c r="D180" s="302"/>
      <c r="E180" s="302"/>
      <c r="F180" s="328"/>
      <c r="G180" s="329"/>
      <c r="H180" s="329"/>
      <c r="I180" s="328"/>
      <c r="J180" s="329"/>
      <c r="K180" s="329"/>
    </row>
    <row r="181" spans="1:11" ht="13.8" thickBot="1" x14ac:dyDescent="0.25">
      <c r="A181" s="316"/>
      <c r="B181" s="318"/>
      <c r="C181" s="302"/>
      <c r="D181" s="302"/>
      <c r="E181" s="302"/>
      <c r="F181" s="329"/>
      <c r="G181" s="329"/>
      <c r="H181" s="329"/>
      <c r="I181" s="329"/>
      <c r="J181" s="329"/>
      <c r="K181" s="329"/>
    </row>
    <row r="182" spans="1:11" x14ac:dyDescent="0.2">
      <c r="A182" s="1"/>
      <c r="B182" s="1"/>
    </row>
    <row r="183" spans="1:11" x14ac:dyDescent="0.2">
      <c r="A183" s="322" t="s">
        <v>37</v>
      </c>
      <c r="B183" s="322"/>
      <c r="C183" s="322"/>
      <c r="D183" s="322"/>
      <c r="E183" s="322"/>
      <c r="F183" s="322"/>
      <c r="G183" s="322"/>
      <c r="H183" s="322"/>
      <c r="I183" s="322"/>
      <c r="J183" s="322"/>
      <c r="K183" s="322"/>
    </row>
    <row r="184" spans="1:11" x14ac:dyDescent="0.2">
      <c r="B184" s="13" t="s">
        <v>126</v>
      </c>
      <c r="C184" s="13"/>
      <c r="D184" s="13"/>
      <c r="E184" s="13"/>
      <c r="F184" s="13"/>
      <c r="G184" s="13"/>
      <c r="H184" s="13"/>
      <c r="I184" s="13"/>
      <c r="J184" s="13"/>
      <c r="K184" s="13"/>
    </row>
    <row r="185" spans="1:11" x14ac:dyDescent="0.2">
      <c r="A185" s="1"/>
      <c r="B185" t="s">
        <v>128</v>
      </c>
    </row>
    <row r="186" spans="1:11" x14ac:dyDescent="0.2">
      <c r="B186" s="13" t="s">
        <v>127</v>
      </c>
      <c r="C186" s="13"/>
      <c r="D186" s="13"/>
      <c r="E186" s="13"/>
      <c r="F186" s="13"/>
      <c r="G186" s="13"/>
      <c r="H186" s="13"/>
      <c r="I186" s="13"/>
      <c r="J186" s="13"/>
      <c r="K186" s="13"/>
    </row>
    <row r="187" spans="1:11" x14ac:dyDescent="0.2">
      <c r="A187" s="10"/>
      <c r="B187" s="15" t="s">
        <v>130</v>
      </c>
      <c r="D187" s="10"/>
      <c r="E187" s="10"/>
      <c r="F187" s="10"/>
      <c r="G187" s="10"/>
      <c r="H187" s="10"/>
      <c r="I187" s="10"/>
      <c r="J187" s="10"/>
      <c r="K187" s="10"/>
    </row>
    <row r="188" spans="1:11" x14ac:dyDescent="0.2">
      <c r="A188" s="1"/>
      <c r="B188" s="39" t="s">
        <v>129</v>
      </c>
    </row>
    <row r="189" spans="1:11" x14ac:dyDescent="0.2">
      <c r="B189" s="13" t="s">
        <v>38</v>
      </c>
      <c r="C189" s="13"/>
      <c r="D189" s="13"/>
      <c r="E189" s="13"/>
      <c r="F189" s="13"/>
      <c r="G189" s="13"/>
      <c r="H189" s="13"/>
      <c r="I189" s="13"/>
      <c r="J189" s="13"/>
      <c r="K189" s="13"/>
    </row>
    <row r="190" spans="1:11" s="11" customFormat="1" ht="40.5" customHeight="1" x14ac:dyDescent="0.2">
      <c r="B190" s="309" t="s">
        <v>39</v>
      </c>
      <c r="C190" s="309"/>
      <c r="D190" s="309"/>
      <c r="E190" s="309"/>
      <c r="F190" s="309"/>
      <c r="G190" s="309"/>
      <c r="H190" s="309"/>
      <c r="I190" s="309"/>
      <c r="J190" s="309"/>
      <c r="K190" s="309"/>
    </row>
    <row r="191" spans="1:11" s="11" customFormat="1" ht="27" customHeight="1" x14ac:dyDescent="0.2">
      <c r="B191" s="301" t="s">
        <v>131</v>
      </c>
      <c r="C191" s="301"/>
      <c r="D191" s="301"/>
      <c r="E191" s="301"/>
      <c r="F191" s="301"/>
      <c r="G191" s="301"/>
      <c r="H191" s="301"/>
      <c r="I191" s="301"/>
      <c r="J191" s="301"/>
      <c r="K191" s="301"/>
    </row>
    <row r="192" spans="1:11" s="11" customFormat="1" ht="40.5" customHeight="1" x14ac:dyDescent="0.2">
      <c r="B192" s="301" t="s">
        <v>40</v>
      </c>
      <c r="C192" s="301"/>
      <c r="D192" s="301"/>
      <c r="E192" s="301"/>
      <c r="F192" s="301"/>
      <c r="G192" s="301"/>
      <c r="H192" s="301"/>
      <c r="I192" s="301"/>
      <c r="J192" s="301"/>
      <c r="K192" s="301"/>
    </row>
    <row r="193" spans="2:11" s="11" customFormat="1" ht="40.5" customHeight="1" x14ac:dyDescent="0.2">
      <c r="B193" s="301" t="s">
        <v>41</v>
      </c>
      <c r="C193" s="301"/>
      <c r="D193" s="301"/>
      <c r="E193" s="301"/>
      <c r="F193" s="301"/>
      <c r="G193" s="301"/>
      <c r="H193" s="301"/>
      <c r="I193" s="301"/>
      <c r="J193" s="301"/>
      <c r="K193" s="301"/>
    </row>
    <row r="194" spans="2:11" s="11" customFormat="1" x14ac:dyDescent="0.2">
      <c r="B194" s="309" t="s">
        <v>147</v>
      </c>
      <c r="C194" s="309"/>
      <c r="D194" s="309"/>
      <c r="E194" s="309"/>
      <c r="F194" s="309"/>
      <c r="G194" s="309"/>
      <c r="H194" s="309"/>
      <c r="I194" s="309"/>
      <c r="J194" s="309"/>
      <c r="K194" s="309"/>
    </row>
    <row r="195" spans="2:11" s="11" customFormat="1" ht="27" customHeight="1" x14ac:dyDescent="0.2">
      <c r="B195" s="301" t="s">
        <v>42</v>
      </c>
      <c r="C195" s="301"/>
      <c r="D195" s="301"/>
      <c r="E195" s="301"/>
      <c r="F195" s="301"/>
      <c r="G195" s="301"/>
      <c r="H195" s="301"/>
      <c r="I195" s="301"/>
      <c r="J195" s="301"/>
      <c r="K195" s="301"/>
    </row>
    <row r="196" spans="2:11" s="11" customFormat="1" ht="27" customHeight="1" x14ac:dyDescent="0.2">
      <c r="B196" s="301" t="s">
        <v>43</v>
      </c>
      <c r="C196" s="301"/>
      <c r="D196" s="301"/>
      <c r="E196" s="301"/>
      <c r="F196" s="301"/>
      <c r="G196" s="301"/>
      <c r="H196" s="301"/>
      <c r="I196" s="301"/>
      <c r="J196" s="301"/>
      <c r="K196" s="301"/>
    </row>
    <row r="197" spans="2:11" s="11" customFormat="1" ht="54" customHeight="1" x14ac:dyDescent="0.2">
      <c r="B197" s="301" t="s">
        <v>133</v>
      </c>
      <c r="C197" s="301"/>
      <c r="D197" s="301"/>
      <c r="E197" s="301"/>
      <c r="F197" s="301"/>
      <c r="G197" s="301"/>
      <c r="H197" s="301"/>
      <c r="I197" s="301"/>
      <c r="J197" s="301"/>
      <c r="K197" s="301"/>
    </row>
    <row r="198" spans="2:11" s="11" customFormat="1" ht="40.5" customHeight="1" x14ac:dyDescent="0.2">
      <c r="B198" s="301" t="s">
        <v>44</v>
      </c>
      <c r="C198" s="301"/>
      <c r="D198" s="301"/>
      <c r="E198" s="301"/>
      <c r="F198" s="301"/>
      <c r="G198" s="301"/>
      <c r="H198" s="301"/>
      <c r="I198" s="301"/>
      <c r="J198" s="301"/>
      <c r="K198" s="301"/>
    </row>
    <row r="199" spans="2:11" s="11" customFormat="1" ht="27" customHeight="1" x14ac:dyDescent="0.2">
      <c r="B199" s="301" t="s">
        <v>45</v>
      </c>
      <c r="C199" s="301"/>
      <c r="D199" s="301"/>
      <c r="E199" s="301"/>
      <c r="F199" s="301"/>
      <c r="G199" s="301"/>
      <c r="H199" s="301"/>
      <c r="I199" s="301"/>
      <c r="J199" s="301"/>
      <c r="K199" s="301"/>
    </row>
    <row r="200" spans="2:11" s="11" customFormat="1" ht="40.5" customHeight="1" x14ac:dyDescent="0.2">
      <c r="B200" s="301" t="s">
        <v>46</v>
      </c>
      <c r="C200" s="301"/>
      <c r="D200" s="301"/>
      <c r="E200" s="301"/>
      <c r="F200" s="301"/>
      <c r="G200" s="301"/>
      <c r="H200" s="301"/>
      <c r="I200" s="301"/>
      <c r="J200" s="301"/>
      <c r="K200" s="301"/>
    </row>
    <row r="201" spans="2:11" s="11" customFormat="1" ht="40.5" customHeight="1" x14ac:dyDescent="0.2">
      <c r="B201" s="309" t="s">
        <v>47</v>
      </c>
      <c r="C201" s="309"/>
      <c r="D201" s="309"/>
      <c r="E201" s="309"/>
      <c r="F201" s="309"/>
      <c r="G201" s="309"/>
      <c r="H201" s="309"/>
      <c r="I201" s="309"/>
      <c r="J201" s="309"/>
      <c r="K201" s="309"/>
    </row>
    <row r="202" spans="2:11" s="11" customFormat="1" ht="94.5" customHeight="1" x14ac:dyDescent="0.2">
      <c r="B202" s="301" t="s">
        <v>134</v>
      </c>
      <c r="C202" s="301"/>
      <c r="D202" s="301"/>
      <c r="E202" s="301"/>
      <c r="F202" s="301"/>
      <c r="G202" s="301"/>
      <c r="H202" s="301"/>
      <c r="I202" s="301"/>
      <c r="J202" s="301"/>
      <c r="K202" s="301"/>
    </row>
    <row r="203" spans="2:11" s="11" customFormat="1" ht="27" customHeight="1" x14ac:dyDescent="0.2">
      <c r="B203" s="301" t="s">
        <v>148</v>
      </c>
      <c r="C203" s="301"/>
      <c r="D203" s="301"/>
      <c r="E203" s="301"/>
      <c r="F203" s="301"/>
      <c r="G203" s="301"/>
      <c r="H203" s="301"/>
      <c r="I203" s="301"/>
      <c r="J203" s="301"/>
      <c r="K203" s="301"/>
    </row>
    <row r="204" spans="2:11" s="11" customFormat="1" ht="27" customHeight="1" x14ac:dyDescent="0.2">
      <c r="B204" s="301" t="s">
        <v>48</v>
      </c>
      <c r="C204" s="301"/>
      <c r="D204" s="301"/>
      <c r="E204" s="301"/>
      <c r="F204" s="301"/>
      <c r="G204" s="301"/>
      <c r="H204" s="301"/>
      <c r="I204" s="301"/>
      <c r="J204" s="301"/>
      <c r="K204" s="301"/>
    </row>
    <row r="205" spans="2:11" s="11" customFormat="1" ht="40.5" customHeight="1" x14ac:dyDescent="0.2">
      <c r="B205" s="301" t="s">
        <v>49</v>
      </c>
      <c r="C205" s="301"/>
      <c r="D205" s="301"/>
      <c r="E205" s="301"/>
      <c r="F205" s="301"/>
      <c r="G205" s="301"/>
      <c r="H205" s="301"/>
      <c r="I205" s="301"/>
      <c r="J205" s="301"/>
      <c r="K205" s="301"/>
    </row>
    <row r="206" spans="2:11" s="11" customFormat="1" ht="40.5" customHeight="1" x14ac:dyDescent="0.2">
      <c r="B206" s="301" t="s">
        <v>50</v>
      </c>
      <c r="C206" s="301"/>
      <c r="D206" s="301"/>
      <c r="E206" s="301"/>
      <c r="F206" s="301"/>
      <c r="G206" s="301"/>
      <c r="H206" s="301"/>
      <c r="I206" s="301"/>
      <c r="J206" s="301"/>
      <c r="K206" s="301"/>
    </row>
    <row r="207" spans="2:11" s="11" customFormat="1" ht="27" customHeight="1" x14ac:dyDescent="0.2">
      <c r="B207" s="301" t="s">
        <v>51</v>
      </c>
      <c r="C207" s="301"/>
      <c r="D207" s="301"/>
      <c r="E207" s="301"/>
      <c r="F207" s="301"/>
      <c r="G207" s="301"/>
      <c r="H207" s="301"/>
      <c r="I207" s="301"/>
      <c r="J207" s="301"/>
      <c r="K207" s="301"/>
    </row>
    <row r="208" spans="2:11" s="11" customFormat="1" ht="27" customHeight="1" x14ac:dyDescent="0.2">
      <c r="B208" s="301" t="s">
        <v>52</v>
      </c>
      <c r="C208" s="301"/>
      <c r="D208" s="301"/>
      <c r="E208" s="301"/>
      <c r="F208" s="301"/>
      <c r="G208" s="301"/>
      <c r="H208" s="301"/>
      <c r="I208" s="301"/>
      <c r="J208" s="301"/>
      <c r="K208" s="301"/>
    </row>
    <row r="209" spans="2:11" s="11" customFormat="1" ht="40.5" customHeight="1" x14ac:dyDescent="0.2">
      <c r="B209" s="301" t="s">
        <v>53</v>
      </c>
      <c r="C209" s="301"/>
      <c r="D209" s="301"/>
      <c r="E209" s="301"/>
      <c r="F209" s="301"/>
      <c r="G209" s="301"/>
      <c r="H209" s="301"/>
      <c r="I209" s="301"/>
      <c r="J209" s="301"/>
      <c r="K209" s="301"/>
    </row>
    <row r="210" spans="2:11" s="11" customFormat="1" ht="54" customHeight="1" x14ac:dyDescent="0.2">
      <c r="B210" s="301" t="s">
        <v>54</v>
      </c>
      <c r="C210" s="301"/>
      <c r="D210" s="301"/>
      <c r="E210" s="301"/>
      <c r="F210" s="301"/>
      <c r="G210" s="301"/>
      <c r="H210" s="301"/>
      <c r="I210" s="301"/>
      <c r="J210" s="301"/>
      <c r="K210" s="301"/>
    </row>
    <row r="211" spans="2:11" s="11" customFormat="1" ht="54" customHeight="1" x14ac:dyDescent="0.2">
      <c r="B211" s="301" t="s">
        <v>55</v>
      </c>
      <c r="C211" s="301"/>
      <c r="D211" s="301"/>
      <c r="E211" s="301"/>
      <c r="F211" s="301"/>
      <c r="G211" s="301"/>
      <c r="H211" s="301"/>
      <c r="I211" s="301"/>
      <c r="J211" s="301"/>
      <c r="K211" s="301"/>
    </row>
    <row r="212" spans="2:11" s="11" customFormat="1" ht="27" customHeight="1" x14ac:dyDescent="0.2">
      <c r="B212" s="301" t="s">
        <v>56</v>
      </c>
      <c r="C212" s="301"/>
      <c r="D212" s="301"/>
      <c r="E212" s="301"/>
      <c r="F212" s="301"/>
      <c r="G212" s="301"/>
      <c r="H212" s="301"/>
      <c r="I212" s="301"/>
      <c r="J212" s="301"/>
      <c r="K212" s="301"/>
    </row>
    <row r="213" spans="2:11" s="11" customFormat="1" ht="40.5" customHeight="1" x14ac:dyDescent="0.2">
      <c r="B213" s="301" t="s">
        <v>57</v>
      </c>
      <c r="C213" s="301"/>
      <c r="D213" s="301"/>
      <c r="E213" s="301"/>
      <c r="F213" s="301"/>
      <c r="G213" s="301"/>
      <c r="H213" s="301"/>
      <c r="I213" s="301"/>
      <c r="J213" s="301"/>
      <c r="K213" s="301"/>
    </row>
    <row r="214" spans="2:11" s="11" customFormat="1" ht="27" customHeight="1" x14ac:dyDescent="0.2">
      <c r="B214" s="301" t="s">
        <v>58</v>
      </c>
      <c r="C214" s="301"/>
      <c r="D214" s="301"/>
      <c r="E214" s="301"/>
      <c r="F214" s="301"/>
      <c r="G214" s="301"/>
      <c r="H214" s="301"/>
      <c r="I214" s="301"/>
      <c r="J214" s="301"/>
      <c r="K214" s="301"/>
    </row>
    <row r="215" spans="2:11" s="11" customFormat="1" ht="40.5" customHeight="1" x14ac:dyDescent="0.2">
      <c r="B215" s="301" t="s">
        <v>132</v>
      </c>
      <c r="C215" s="301"/>
      <c r="D215" s="301"/>
      <c r="E215" s="301"/>
      <c r="F215" s="301"/>
      <c r="G215" s="301"/>
      <c r="H215" s="301"/>
      <c r="I215" s="301"/>
      <c r="J215" s="301"/>
      <c r="K215" s="301"/>
    </row>
    <row r="216" spans="2:11" s="11" customFormat="1" ht="27" customHeight="1" x14ac:dyDescent="0.2">
      <c r="B216" s="301" t="s">
        <v>59</v>
      </c>
      <c r="C216" s="301"/>
      <c r="D216" s="301"/>
      <c r="E216" s="301"/>
      <c r="F216" s="301"/>
      <c r="G216" s="301"/>
      <c r="H216" s="301"/>
      <c r="I216" s="301"/>
      <c r="J216" s="301"/>
      <c r="K216" s="301"/>
    </row>
    <row r="217" spans="2:11" s="11" customFormat="1" ht="27" customHeight="1" x14ac:dyDescent="0.2">
      <c r="B217" s="301" t="s">
        <v>60</v>
      </c>
      <c r="C217" s="301"/>
      <c r="D217" s="301"/>
      <c r="E217" s="301"/>
      <c r="F217" s="301"/>
      <c r="G217" s="301"/>
      <c r="H217" s="301"/>
      <c r="I217" s="301"/>
      <c r="J217" s="301"/>
      <c r="K217" s="301"/>
    </row>
    <row r="218" spans="2:11" s="11" customFormat="1" ht="27" customHeight="1" x14ac:dyDescent="0.2">
      <c r="B218" s="301" t="s">
        <v>61</v>
      </c>
      <c r="C218" s="301"/>
      <c r="D218" s="301"/>
      <c r="E218" s="301"/>
      <c r="F218" s="301"/>
      <c r="G218" s="301"/>
      <c r="H218" s="301"/>
      <c r="I218" s="301"/>
      <c r="J218" s="301"/>
      <c r="K218" s="301"/>
    </row>
    <row r="219" spans="2:11" s="11" customFormat="1" ht="27" customHeight="1" x14ac:dyDescent="0.2">
      <c r="B219" s="301" t="s">
        <v>62</v>
      </c>
      <c r="C219" s="301"/>
      <c r="D219" s="301"/>
      <c r="E219" s="301"/>
      <c r="F219" s="301"/>
      <c r="G219" s="301"/>
      <c r="H219" s="301"/>
      <c r="I219" s="301"/>
      <c r="J219" s="301"/>
      <c r="K219" s="301"/>
    </row>
    <row r="220" spans="2:11" s="11" customFormat="1" ht="40.5" customHeight="1" x14ac:dyDescent="0.2">
      <c r="B220" s="309" t="s">
        <v>63</v>
      </c>
      <c r="C220" s="309"/>
      <c r="D220" s="309"/>
      <c r="E220" s="309"/>
      <c r="F220" s="309"/>
      <c r="G220" s="309"/>
      <c r="H220" s="309"/>
      <c r="I220" s="309"/>
      <c r="J220" s="309"/>
      <c r="K220" s="309"/>
    </row>
    <row r="221" spans="2:11" s="11" customFormat="1" x14ac:dyDescent="0.2">
      <c r="B221" s="301" t="s">
        <v>64</v>
      </c>
      <c r="C221" s="301"/>
      <c r="D221" s="301"/>
      <c r="E221" s="301"/>
      <c r="F221" s="301"/>
      <c r="G221" s="301"/>
      <c r="H221" s="301"/>
      <c r="I221" s="301"/>
      <c r="J221" s="301"/>
      <c r="K221" s="301"/>
    </row>
    <row r="222" spans="2:11" s="11" customFormat="1" ht="27" customHeight="1" x14ac:dyDescent="0.2">
      <c r="B222" s="301" t="s">
        <v>65</v>
      </c>
      <c r="C222" s="301"/>
      <c r="D222" s="301"/>
      <c r="E222" s="301"/>
      <c r="F222" s="301"/>
      <c r="G222" s="301"/>
      <c r="H222" s="301"/>
      <c r="I222" s="301"/>
      <c r="J222" s="301"/>
      <c r="K222" s="301"/>
    </row>
    <row r="223" spans="2:11" s="11" customFormat="1" ht="27" customHeight="1" x14ac:dyDescent="0.2">
      <c r="B223" s="301" t="s">
        <v>66</v>
      </c>
      <c r="C223" s="301"/>
      <c r="D223" s="301"/>
      <c r="E223" s="301"/>
      <c r="F223" s="301"/>
      <c r="G223" s="301"/>
      <c r="H223" s="301"/>
      <c r="I223" s="301"/>
      <c r="J223" s="301"/>
      <c r="K223" s="301"/>
    </row>
    <row r="224" spans="2:11" s="11" customFormat="1" ht="27" customHeight="1" x14ac:dyDescent="0.2">
      <c r="B224" s="301" t="s">
        <v>67</v>
      </c>
      <c r="C224" s="301"/>
      <c r="D224" s="301"/>
      <c r="E224" s="301"/>
      <c r="F224" s="301"/>
      <c r="G224" s="301"/>
      <c r="H224" s="301"/>
      <c r="I224" s="301"/>
      <c r="J224" s="301"/>
      <c r="K224" s="301"/>
    </row>
    <row r="225" spans="1:11" s="11" customFormat="1" ht="27" customHeight="1" x14ac:dyDescent="0.2">
      <c r="B225" s="301" t="s">
        <v>68</v>
      </c>
      <c r="C225" s="301"/>
      <c r="D225" s="301"/>
      <c r="E225" s="301"/>
      <c r="F225" s="301"/>
      <c r="G225" s="301"/>
      <c r="H225" s="301"/>
      <c r="I225" s="301"/>
      <c r="J225" s="301"/>
      <c r="K225" s="301"/>
    </row>
    <row r="226" spans="1:11" s="11" customFormat="1" ht="40.5" customHeight="1" x14ac:dyDescent="0.2">
      <c r="B226" s="301" t="s">
        <v>69</v>
      </c>
      <c r="C226" s="301"/>
      <c r="D226" s="301"/>
      <c r="E226" s="301"/>
      <c r="F226" s="301"/>
      <c r="G226" s="301"/>
      <c r="H226" s="301"/>
      <c r="I226" s="301"/>
      <c r="J226" s="301"/>
      <c r="K226" s="301"/>
    </row>
    <row r="227" spans="1:11" s="11" customFormat="1" x14ac:dyDescent="0.2">
      <c r="A227" s="40"/>
      <c r="B227" s="40"/>
      <c r="C227" s="40"/>
      <c r="D227" s="40"/>
      <c r="E227" s="40"/>
      <c r="F227" s="40"/>
      <c r="G227" s="40"/>
      <c r="H227" s="40"/>
      <c r="I227" s="40"/>
      <c r="J227" s="40"/>
      <c r="K227" s="40"/>
    </row>
    <row r="228" spans="1:11" s="11" customFormat="1" x14ac:dyDescent="0.2"/>
    <row r="229" spans="1:11" s="11" customFormat="1" x14ac:dyDescent="0.2"/>
    <row r="230" spans="1:11" s="11" customFormat="1" x14ac:dyDescent="0.2"/>
    <row r="231" spans="1:11" s="11" customFormat="1" x14ac:dyDescent="0.2"/>
    <row r="232" spans="1:11" s="11" customFormat="1" x14ac:dyDescent="0.2"/>
    <row r="233" spans="1:11" s="11" customFormat="1" x14ac:dyDescent="0.2"/>
    <row r="234" spans="1:11" s="11" customFormat="1" x14ac:dyDescent="0.2"/>
  </sheetData>
  <mergeCells count="322">
    <mergeCell ref="D82:K82"/>
    <mergeCell ref="H83:K83"/>
    <mergeCell ref="H91:K91"/>
    <mergeCell ref="H90:K90"/>
    <mergeCell ref="J115:J117"/>
    <mergeCell ref="K115:K117"/>
    <mergeCell ref="H103:I113"/>
    <mergeCell ref="J103:K113"/>
    <mergeCell ref="H89:K89"/>
    <mergeCell ref="H88:K88"/>
    <mergeCell ref="H87:K87"/>
    <mergeCell ref="D91:G91"/>
    <mergeCell ref="D90:G90"/>
    <mergeCell ref="D89:G89"/>
    <mergeCell ref="D88:G88"/>
    <mergeCell ref="D87:G87"/>
    <mergeCell ref="D86:G86"/>
    <mergeCell ref="D85:G85"/>
    <mergeCell ref="D84:G84"/>
    <mergeCell ref="H86:K86"/>
    <mergeCell ref="H85:K85"/>
    <mergeCell ref="H84:K84"/>
    <mergeCell ref="D83:G83"/>
    <mergeCell ref="J114:K114"/>
    <mergeCell ref="D43:E43"/>
    <mergeCell ref="D44:E44"/>
    <mergeCell ref="D45:G45"/>
    <mergeCell ref="D46:E46"/>
    <mergeCell ref="D47:E47"/>
    <mergeCell ref="F43:H43"/>
    <mergeCell ref="F44:H44"/>
    <mergeCell ref="F54:G54"/>
    <mergeCell ref="H52:I52"/>
    <mergeCell ref="I43:K43"/>
    <mergeCell ref="I44:K44"/>
    <mergeCell ref="F48:G48"/>
    <mergeCell ref="F52:G52"/>
    <mergeCell ref="H45:K45"/>
    <mergeCell ref="D54:E54"/>
    <mergeCell ref="D52:E52"/>
    <mergeCell ref="J52:K52"/>
    <mergeCell ref="J49:K49"/>
    <mergeCell ref="J54:K54"/>
    <mergeCell ref="F46:G47"/>
    <mergeCell ref="H46:I46"/>
    <mergeCell ref="H47:I47"/>
    <mergeCell ref="J46:K47"/>
    <mergeCell ref="H51:I51"/>
    <mergeCell ref="D48:E48"/>
    <mergeCell ref="B51:C51"/>
    <mergeCell ref="B50:C50"/>
    <mergeCell ref="J55:K56"/>
    <mergeCell ref="D73:E73"/>
    <mergeCell ref="D72:E72"/>
    <mergeCell ref="D71:E71"/>
    <mergeCell ref="J48:K48"/>
    <mergeCell ref="J51:K51"/>
    <mergeCell ref="J50:K50"/>
    <mergeCell ref="F69:G69"/>
    <mergeCell ref="F68:G68"/>
    <mergeCell ref="F67:G67"/>
    <mergeCell ref="I69:J69"/>
    <mergeCell ref="J57:K58"/>
    <mergeCell ref="F73:H73"/>
    <mergeCell ref="F72:H72"/>
    <mergeCell ref="F71:H71"/>
    <mergeCell ref="I73:K73"/>
    <mergeCell ref="I72:K72"/>
    <mergeCell ref="I71:K71"/>
    <mergeCell ref="H55:I56"/>
    <mergeCell ref="E58:F58"/>
    <mergeCell ref="F51:G51"/>
    <mergeCell ref="A82:A91"/>
    <mergeCell ref="F66:G66"/>
    <mergeCell ref="F11:K11"/>
    <mergeCell ref="A38:C38"/>
    <mergeCell ref="A37:C37"/>
    <mergeCell ref="A22:C22"/>
    <mergeCell ref="F17:G19"/>
    <mergeCell ref="A21:C21"/>
    <mergeCell ref="D20:K20"/>
    <mergeCell ref="A13:K13"/>
    <mergeCell ref="A14:K14"/>
    <mergeCell ref="A16:K16"/>
    <mergeCell ref="A17:C19"/>
    <mergeCell ref="D21:K21"/>
    <mergeCell ref="D22:K22"/>
    <mergeCell ref="D23:K23"/>
    <mergeCell ref="D24:K24"/>
    <mergeCell ref="D42:E42"/>
    <mergeCell ref="A23:C23"/>
    <mergeCell ref="A28:C28"/>
    <mergeCell ref="A29:C29"/>
    <mergeCell ref="B48:C48"/>
    <mergeCell ref="B49:C49"/>
    <mergeCell ref="B46:C46"/>
    <mergeCell ref="B45:C45"/>
    <mergeCell ref="B47:C47"/>
    <mergeCell ref="C180:E181"/>
    <mergeCell ref="B163:C166"/>
    <mergeCell ref="D163:K166"/>
    <mergeCell ref="B167:C169"/>
    <mergeCell ref="A156:A169"/>
    <mergeCell ref="A125:A127"/>
    <mergeCell ref="H115:H117"/>
    <mergeCell ref="I115:I117"/>
    <mergeCell ref="A114:A124"/>
    <mergeCell ref="E120:G120"/>
    <mergeCell ref="E121:G121"/>
    <mergeCell ref="E122:G122"/>
    <mergeCell ref="I178:K179"/>
    <mergeCell ref="I180:K181"/>
    <mergeCell ref="D167:K169"/>
    <mergeCell ref="A175:B181"/>
    <mergeCell ref="J118:J119"/>
    <mergeCell ref="K118:K119"/>
    <mergeCell ref="D118:D119"/>
    <mergeCell ref="G126:H126"/>
    <mergeCell ref="G127:H127"/>
    <mergeCell ref="D55:E56"/>
    <mergeCell ref="F49:G49"/>
    <mergeCell ref="E57:F57"/>
    <mergeCell ref="F53:G53"/>
    <mergeCell ref="D57:D58"/>
    <mergeCell ref="G57:I58"/>
    <mergeCell ref="D50:E50"/>
    <mergeCell ref="D49:E49"/>
    <mergeCell ref="H77:I81"/>
    <mergeCell ref="A1:K1"/>
    <mergeCell ref="I2:K2"/>
    <mergeCell ref="A3:D3"/>
    <mergeCell ref="A9:K9"/>
    <mergeCell ref="A35:C35"/>
    <mergeCell ref="D30:K40"/>
    <mergeCell ref="D25:K25"/>
    <mergeCell ref="A27:C27"/>
    <mergeCell ref="F42:H42"/>
    <mergeCell ref="A24:C24"/>
    <mergeCell ref="A36:C36"/>
    <mergeCell ref="D17:E19"/>
    <mergeCell ref="H17:K19"/>
    <mergeCell ref="D41:K41"/>
    <mergeCell ref="I42:K42"/>
    <mergeCell ref="D26:K29"/>
    <mergeCell ref="J77:K81"/>
    <mergeCell ref="G59:I61"/>
    <mergeCell ref="J59:K61"/>
    <mergeCell ref="G62:I64"/>
    <mergeCell ref="J62:K64"/>
    <mergeCell ref="I68:J68"/>
    <mergeCell ref="I67:J67"/>
    <mergeCell ref="H50:I50"/>
    <mergeCell ref="F55:G56"/>
    <mergeCell ref="F50:G50"/>
    <mergeCell ref="B83:C83"/>
    <mergeCell ref="B91:C91"/>
    <mergeCell ref="B90:C90"/>
    <mergeCell ref="B89:C89"/>
    <mergeCell ref="B88:C88"/>
    <mergeCell ref="B87:C87"/>
    <mergeCell ref="H53:I53"/>
    <mergeCell ref="J53:K53"/>
    <mergeCell ref="H54:I54"/>
    <mergeCell ref="B55:C56"/>
    <mergeCell ref="F74:H74"/>
    <mergeCell ref="F75:H75"/>
    <mergeCell ref="I74:K74"/>
    <mergeCell ref="I75:K75"/>
    <mergeCell ref="E62:F64"/>
    <mergeCell ref="B53:C53"/>
    <mergeCell ref="D53:E53"/>
    <mergeCell ref="B57:C58"/>
    <mergeCell ref="D62:D64"/>
    <mergeCell ref="D59:D61"/>
    <mergeCell ref="E59:F61"/>
    <mergeCell ref="B86:C86"/>
    <mergeCell ref="B85:C85"/>
    <mergeCell ref="F77:G81"/>
    <mergeCell ref="B84:C84"/>
    <mergeCell ref="B77:C80"/>
    <mergeCell ref="D76:E76"/>
    <mergeCell ref="F76:G76"/>
    <mergeCell ref="H76:I76"/>
    <mergeCell ref="J76:K76"/>
    <mergeCell ref="A45:A81"/>
    <mergeCell ref="I70:K70"/>
    <mergeCell ref="F70:H70"/>
    <mergeCell ref="D70:E70"/>
    <mergeCell ref="B59:C61"/>
    <mergeCell ref="B62:C64"/>
    <mergeCell ref="B65:C69"/>
    <mergeCell ref="B70:B75"/>
    <mergeCell ref="C74:E74"/>
    <mergeCell ref="C75:E75"/>
    <mergeCell ref="F65:H65"/>
    <mergeCell ref="I65:K65"/>
    <mergeCell ref="I66:J66"/>
    <mergeCell ref="H49:I49"/>
    <mergeCell ref="H48:I48"/>
    <mergeCell ref="B54:C54"/>
    <mergeCell ref="B52:C52"/>
    <mergeCell ref="D51:E51"/>
    <mergeCell ref="A98:C98"/>
    <mergeCell ref="D92:K95"/>
    <mergeCell ref="D96:K99"/>
    <mergeCell ref="B100:C100"/>
    <mergeCell ref="B101:C101"/>
    <mergeCell ref="B102:C102"/>
    <mergeCell ref="D100:E102"/>
    <mergeCell ref="F100:G102"/>
    <mergeCell ref="H100:I102"/>
    <mergeCell ref="J100:K102"/>
    <mergeCell ref="A97:C97"/>
    <mergeCell ref="A93:C93"/>
    <mergeCell ref="A94:C94"/>
    <mergeCell ref="A100:A113"/>
    <mergeCell ref="B103:C113"/>
    <mergeCell ref="D103:E113"/>
    <mergeCell ref="F103:G113"/>
    <mergeCell ref="B118:C119"/>
    <mergeCell ref="B115:C117"/>
    <mergeCell ref="D114:D117"/>
    <mergeCell ref="E114:G114"/>
    <mergeCell ref="E115:G116"/>
    <mergeCell ref="E117:G117"/>
    <mergeCell ref="E118:G119"/>
    <mergeCell ref="H118:H119"/>
    <mergeCell ref="I118:I119"/>
    <mergeCell ref="B114:C114"/>
    <mergeCell ref="H114:I114"/>
    <mergeCell ref="G125:H125"/>
    <mergeCell ref="B190:K190"/>
    <mergeCell ref="I175:K177"/>
    <mergeCell ref="F175:H177"/>
    <mergeCell ref="C175:E177"/>
    <mergeCell ref="C178:E179"/>
    <mergeCell ref="A171:K171"/>
    <mergeCell ref="A172:K172"/>
    <mergeCell ref="B173:K173"/>
    <mergeCell ref="A145:C147"/>
    <mergeCell ref="D145:K147"/>
    <mergeCell ref="A148:C150"/>
    <mergeCell ref="D148:K150"/>
    <mergeCell ref="A151:C153"/>
    <mergeCell ref="D151:K153"/>
    <mergeCell ref="A154:K154"/>
    <mergeCell ref="A155:K155"/>
    <mergeCell ref="B156:D156"/>
    <mergeCell ref="E156:G156"/>
    <mergeCell ref="H156:K156"/>
    <mergeCell ref="B193:K193"/>
    <mergeCell ref="B194:K194"/>
    <mergeCell ref="B195:K195"/>
    <mergeCell ref="B196:K196"/>
    <mergeCell ref="B120:C120"/>
    <mergeCell ref="B121:C121"/>
    <mergeCell ref="B122:C122"/>
    <mergeCell ref="B123:C123"/>
    <mergeCell ref="B124:C124"/>
    <mergeCell ref="F180:H181"/>
    <mergeCell ref="J125:K125"/>
    <mergeCell ref="A129:K129"/>
    <mergeCell ref="A130:K130"/>
    <mergeCell ref="B126:C127"/>
    <mergeCell ref="B125:C125"/>
    <mergeCell ref="D125:E125"/>
    <mergeCell ref="A132:C132"/>
    <mergeCell ref="D132:K132"/>
    <mergeCell ref="D133:K135"/>
    <mergeCell ref="J126:K126"/>
    <mergeCell ref="J127:K127"/>
    <mergeCell ref="D127:E127"/>
    <mergeCell ref="E124:G124"/>
    <mergeCell ref="D126:E126"/>
    <mergeCell ref="D77:E81"/>
    <mergeCell ref="F178:H179"/>
    <mergeCell ref="B223:K223"/>
    <mergeCell ref="B224:K224"/>
    <mergeCell ref="B225:K225"/>
    <mergeCell ref="A136:C138"/>
    <mergeCell ref="D136:K138"/>
    <mergeCell ref="D142:K144"/>
    <mergeCell ref="E123:G123"/>
    <mergeCell ref="B160:D162"/>
    <mergeCell ref="E160:K162"/>
    <mergeCell ref="B222:K222"/>
    <mergeCell ref="B211:K211"/>
    <mergeCell ref="B212:K212"/>
    <mergeCell ref="B213:K213"/>
    <mergeCell ref="B214:K214"/>
    <mergeCell ref="B209:K209"/>
    <mergeCell ref="B210:K210"/>
    <mergeCell ref="B199:K199"/>
    <mergeCell ref="B200:K200"/>
    <mergeCell ref="B201:K201"/>
    <mergeCell ref="B202:K202"/>
    <mergeCell ref="B208:K208"/>
    <mergeCell ref="B191:K191"/>
    <mergeCell ref="B226:K226"/>
    <mergeCell ref="A133:C135"/>
    <mergeCell ref="A139:C141"/>
    <mergeCell ref="D139:K141"/>
    <mergeCell ref="A142:C144"/>
    <mergeCell ref="B215:K215"/>
    <mergeCell ref="B216:K216"/>
    <mergeCell ref="B217:K217"/>
    <mergeCell ref="B218:K218"/>
    <mergeCell ref="B219:K219"/>
    <mergeCell ref="B220:K220"/>
    <mergeCell ref="B203:K203"/>
    <mergeCell ref="B204:K204"/>
    <mergeCell ref="B205:K205"/>
    <mergeCell ref="B206:K206"/>
    <mergeCell ref="B207:K207"/>
    <mergeCell ref="B157:D159"/>
    <mergeCell ref="E157:G159"/>
    <mergeCell ref="H157:K159"/>
    <mergeCell ref="B197:K197"/>
    <mergeCell ref="B198:K198"/>
    <mergeCell ref="B221:K221"/>
    <mergeCell ref="A183:K183"/>
    <mergeCell ref="B192:K192"/>
  </mergeCells>
  <phoneticPr fontId="6"/>
  <pageMargins left="0.7" right="0.7" top="0.75" bottom="0.75" header="0.3" footer="0.3"/>
  <pageSetup paperSize="9" fitToHeight="0" orientation="portrait" r:id="rId1"/>
  <rowBreaks count="2" manualBreakCount="2">
    <brk id="44" min="2" max="10" man="1"/>
    <brk id="99" max="16383" man="1"/>
  </rowBreaks>
  <colBreaks count="1" manualBreakCount="1">
    <brk id="11"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pageSetUpPr fitToPage="1"/>
  </sheetPr>
  <dimension ref="A1:AO15"/>
  <sheetViews>
    <sheetView view="pageBreakPreview" zoomScale="40" zoomScaleNormal="100" workbookViewId="0">
      <pane xSplit="5" ySplit="6" topLeftCell="F7" activePane="bottomRight" state="frozen"/>
      <selection activeCell="H23" sqref="H23"/>
      <selection pane="topRight" activeCell="H23" sqref="H23"/>
      <selection pane="bottomLeft" activeCell="H23" sqref="H23"/>
      <selection pane="bottomRight" activeCell="F4" sqref="F4:AO4"/>
    </sheetView>
  </sheetViews>
  <sheetFormatPr defaultRowHeight="16.2" x14ac:dyDescent="0.2"/>
  <cols>
    <col min="1" max="1" width="8.88671875" style="202"/>
    <col min="2" max="2" width="18.44140625" style="202" customWidth="1"/>
    <col min="3" max="3" width="17.6640625" style="202" customWidth="1"/>
    <col min="4" max="4" width="9.33203125" style="202" customWidth="1"/>
    <col min="5" max="5" width="22.88671875" style="202" customWidth="1"/>
    <col min="6" max="41" width="9.109375" style="202" customWidth="1"/>
    <col min="42" max="42" width="8.88671875" style="202"/>
    <col min="43" max="48" width="9.109375" style="202" customWidth="1"/>
    <col min="49" max="257" width="8.88671875" style="202"/>
    <col min="258" max="258" width="18.44140625" style="202" customWidth="1"/>
    <col min="259" max="259" width="17.6640625" style="202" customWidth="1"/>
    <col min="260" max="260" width="9.33203125" style="202" customWidth="1"/>
    <col min="261" max="261" width="22.88671875" style="202" customWidth="1"/>
    <col min="262" max="297" width="9.109375" style="202" customWidth="1"/>
    <col min="298" max="298" width="8.88671875" style="202"/>
    <col min="299" max="304" width="9.109375" style="202" customWidth="1"/>
    <col min="305" max="513" width="8.88671875" style="202"/>
    <col min="514" max="514" width="18.44140625" style="202" customWidth="1"/>
    <col min="515" max="515" width="17.6640625" style="202" customWidth="1"/>
    <col min="516" max="516" width="9.33203125" style="202" customWidth="1"/>
    <col min="517" max="517" width="22.88671875" style="202" customWidth="1"/>
    <col min="518" max="553" width="9.109375" style="202" customWidth="1"/>
    <col min="554" max="554" width="8.88671875" style="202"/>
    <col min="555" max="560" width="9.109375" style="202" customWidth="1"/>
    <col min="561" max="769" width="8.88671875" style="202"/>
    <col min="770" max="770" width="18.44140625" style="202" customWidth="1"/>
    <col min="771" max="771" width="17.6640625" style="202" customWidth="1"/>
    <col min="772" max="772" width="9.33203125" style="202" customWidth="1"/>
    <col min="773" max="773" width="22.88671875" style="202" customWidth="1"/>
    <col min="774" max="809" width="9.109375" style="202" customWidth="1"/>
    <col min="810" max="810" width="8.88671875" style="202"/>
    <col min="811" max="816" width="9.109375" style="202" customWidth="1"/>
    <col min="817" max="1025" width="8.88671875" style="202"/>
    <col min="1026" max="1026" width="18.44140625" style="202" customWidth="1"/>
    <col min="1027" max="1027" width="17.6640625" style="202" customWidth="1"/>
    <col min="1028" max="1028" width="9.33203125" style="202" customWidth="1"/>
    <col min="1029" max="1029" width="22.88671875" style="202" customWidth="1"/>
    <col min="1030" max="1065" width="9.109375" style="202" customWidth="1"/>
    <col min="1066" max="1066" width="8.88671875" style="202"/>
    <col min="1067" max="1072" width="9.109375" style="202" customWidth="1"/>
    <col min="1073" max="1281" width="8.88671875" style="202"/>
    <col min="1282" max="1282" width="18.44140625" style="202" customWidth="1"/>
    <col min="1283" max="1283" width="17.6640625" style="202" customWidth="1"/>
    <col min="1284" max="1284" width="9.33203125" style="202" customWidth="1"/>
    <col min="1285" max="1285" width="22.88671875" style="202" customWidth="1"/>
    <col min="1286" max="1321" width="9.109375" style="202" customWidth="1"/>
    <col min="1322" max="1322" width="8.88671875" style="202"/>
    <col min="1323" max="1328" width="9.109375" style="202" customWidth="1"/>
    <col min="1329" max="1537" width="8.88671875" style="202"/>
    <col min="1538" max="1538" width="18.44140625" style="202" customWidth="1"/>
    <col min="1539" max="1539" width="17.6640625" style="202" customWidth="1"/>
    <col min="1540" max="1540" width="9.33203125" style="202" customWidth="1"/>
    <col min="1541" max="1541" width="22.88671875" style="202" customWidth="1"/>
    <col min="1542" max="1577" width="9.109375" style="202" customWidth="1"/>
    <col min="1578" max="1578" width="8.88671875" style="202"/>
    <col min="1579" max="1584" width="9.109375" style="202" customWidth="1"/>
    <col min="1585" max="1793" width="8.88671875" style="202"/>
    <col min="1794" max="1794" width="18.44140625" style="202" customWidth="1"/>
    <col min="1795" max="1795" width="17.6640625" style="202" customWidth="1"/>
    <col min="1796" max="1796" width="9.33203125" style="202" customWidth="1"/>
    <col min="1797" max="1797" width="22.88671875" style="202" customWidth="1"/>
    <col min="1798" max="1833" width="9.109375" style="202" customWidth="1"/>
    <col min="1834" max="1834" width="8.88671875" style="202"/>
    <col min="1835" max="1840" width="9.109375" style="202" customWidth="1"/>
    <col min="1841" max="2049" width="8.88671875" style="202"/>
    <col min="2050" max="2050" width="18.44140625" style="202" customWidth="1"/>
    <col min="2051" max="2051" width="17.6640625" style="202" customWidth="1"/>
    <col min="2052" max="2052" width="9.33203125" style="202" customWidth="1"/>
    <col min="2053" max="2053" width="22.88671875" style="202" customWidth="1"/>
    <col min="2054" max="2089" width="9.109375" style="202" customWidth="1"/>
    <col min="2090" max="2090" width="8.88671875" style="202"/>
    <col min="2091" max="2096" width="9.109375" style="202" customWidth="1"/>
    <col min="2097" max="2305" width="8.88671875" style="202"/>
    <col min="2306" max="2306" width="18.44140625" style="202" customWidth="1"/>
    <col min="2307" max="2307" width="17.6640625" style="202" customWidth="1"/>
    <col min="2308" max="2308" width="9.33203125" style="202" customWidth="1"/>
    <col min="2309" max="2309" width="22.88671875" style="202" customWidth="1"/>
    <col min="2310" max="2345" width="9.109375" style="202" customWidth="1"/>
    <col min="2346" max="2346" width="8.88671875" style="202"/>
    <col min="2347" max="2352" width="9.109375" style="202" customWidth="1"/>
    <col min="2353" max="2561" width="8.88671875" style="202"/>
    <col min="2562" max="2562" width="18.44140625" style="202" customWidth="1"/>
    <col min="2563" max="2563" width="17.6640625" style="202" customWidth="1"/>
    <col min="2564" max="2564" width="9.33203125" style="202" customWidth="1"/>
    <col min="2565" max="2565" width="22.88671875" style="202" customWidth="1"/>
    <col min="2566" max="2601" width="9.109375" style="202" customWidth="1"/>
    <col min="2602" max="2602" width="8.88671875" style="202"/>
    <col min="2603" max="2608" width="9.109375" style="202" customWidth="1"/>
    <col min="2609" max="2817" width="8.88671875" style="202"/>
    <col min="2818" max="2818" width="18.44140625" style="202" customWidth="1"/>
    <col min="2819" max="2819" width="17.6640625" style="202" customWidth="1"/>
    <col min="2820" max="2820" width="9.33203125" style="202" customWidth="1"/>
    <col min="2821" max="2821" width="22.88671875" style="202" customWidth="1"/>
    <col min="2822" max="2857" width="9.109375" style="202" customWidth="1"/>
    <col min="2858" max="2858" width="8.88671875" style="202"/>
    <col min="2859" max="2864" width="9.109375" style="202" customWidth="1"/>
    <col min="2865" max="3073" width="8.88671875" style="202"/>
    <col min="3074" max="3074" width="18.44140625" style="202" customWidth="1"/>
    <col min="3075" max="3075" width="17.6640625" style="202" customWidth="1"/>
    <col min="3076" max="3076" width="9.33203125" style="202" customWidth="1"/>
    <col min="3077" max="3077" width="22.88671875" style="202" customWidth="1"/>
    <col min="3078" max="3113" width="9.109375" style="202" customWidth="1"/>
    <col min="3114" max="3114" width="8.88671875" style="202"/>
    <col min="3115" max="3120" width="9.109375" style="202" customWidth="1"/>
    <col min="3121" max="3329" width="8.88671875" style="202"/>
    <col min="3330" max="3330" width="18.44140625" style="202" customWidth="1"/>
    <col min="3331" max="3331" width="17.6640625" style="202" customWidth="1"/>
    <col min="3332" max="3332" width="9.33203125" style="202" customWidth="1"/>
    <col min="3333" max="3333" width="22.88671875" style="202" customWidth="1"/>
    <col min="3334" max="3369" width="9.109375" style="202" customWidth="1"/>
    <col min="3370" max="3370" width="8.88671875" style="202"/>
    <col min="3371" max="3376" width="9.109375" style="202" customWidth="1"/>
    <col min="3377" max="3585" width="8.88671875" style="202"/>
    <col min="3586" max="3586" width="18.44140625" style="202" customWidth="1"/>
    <col min="3587" max="3587" width="17.6640625" style="202" customWidth="1"/>
    <col min="3588" max="3588" width="9.33203125" style="202" customWidth="1"/>
    <col min="3589" max="3589" width="22.88671875" style="202" customWidth="1"/>
    <col min="3590" max="3625" width="9.109375" style="202" customWidth="1"/>
    <col min="3626" max="3626" width="8.88671875" style="202"/>
    <col min="3627" max="3632" width="9.109375" style="202" customWidth="1"/>
    <col min="3633" max="3841" width="8.88671875" style="202"/>
    <col min="3842" max="3842" width="18.44140625" style="202" customWidth="1"/>
    <col min="3843" max="3843" width="17.6640625" style="202" customWidth="1"/>
    <col min="3844" max="3844" width="9.33203125" style="202" customWidth="1"/>
    <col min="3845" max="3845" width="22.88671875" style="202" customWidth="1"/>
    <col min="3846" max="3881" width="9.109375" style="202" customWidth="1"/>
    <col min="3882" max="3882" width="8.88671875" style="202"/>
    <col min="3883" max="3888" width="9.109375" style="202" customWidth="1"/>
    <col min="3889" max="4097" width="8.88671875" style="202"/>
    <col min="4098" max="4098" width="18.44140625" style="202" customWidth="1"/>
    <col min="4099" max="4099" width="17.6640625" style="202" customWidth="1"/>
    <col min="4100" max="4100" width="9.33203125" style="202" customWidth="1"/>
    <col min="4101" max="4101" width="22.88671875" style="202" customWidth="1"/>
    <col min="4102" max="4137" width="9.109375" style="202" customWidth="1"/>
    <col min="4138" max="4138" width="8.88671875" style="202"/>
    <col min="4139" max="4144" width="9.109375" style="202" customWidth="1"/>
    <col min="4145" max="4353" width="8.88671875" style="202"/>
    <col min="4354" max="4354" width="18.44140625" style="202" customWidth="1"/>
    <col min="4355" max="4355" width="17.6640625" style="202" customWidth="1"/>
    <col min="4356" max="4356" width="9.33203125" style="202" customWidth="1"/>
    <col min="4357" max="4357" width="22.88671875" style="202" customWidth="1"/>
    <col min="4358" max="4393" width="9.109375" style="202" customWidth="1"/>
    <col min="4394" max="4394" width="8.88671875" style="202"/>
    <col min="4395" max="4400" width="9.109375" style="202" customWidth="1"/>
    <col min="4401" max="4609" width="8.88671875" style="202"/>
    <col min="4610" max="4610" width="18.44140625" style="202" customWidth="1"/>
    <col min="4611" max="4611" width="17.6640625" style="202" customWidth="1"/>
    <col min="4612" max="4612" width="9.33203125" style="202" customWidth="1"/>
    <col min="4613" max="4613" width="22.88671875" style="202" customWidth="1"/>
    <col min="4614" max="4649" width="9.109375" style="202" customWidth="1"/>
    <col min="4650" max="4650" width="8.88671875" style="202"/>
    <col min="4651" max="4656" width="9.109375" style="202" customWidth="1"/>
    <col min="4657" max="4865" width="8.88671875" style="202"/>
    <col min="4866" max="4866" width="18.44140625" style="202" customWidth="1"/>
    <col min="4867" max="4867" width="17.6640625" style="202" customWidth="1"/>
    <col min="4868" max="4868" width="9.33203125" style="202" customWidth="1"/>
    <col min="4869" max="4869" width="22.88671875" style="202" customWidth="1"/>
    <col min="4870" max="4905" width="9.109375" style="202" customWidth="1"/>
    <col min="4906" max="4906" width="8.88671875" style="202"/>
    <col min="4907" max="4912" width="9.109375" style="202" customWidth="1"/>
    <col min="4913" max="5121" width="8.88671875" style="202"/>
    <col min="5122" max="5122" width="18.44140625" style="202" customWidth="1"/>
    <col min="5123" max="5123" width="17.6640625" style="202" customWidth="1"/>
    <col min="5124" max="5124" width="9.33203125" style="202" customWidth="1"/>
    <col min="5125" max="5125" width="22.88671875" style="202" customWidth="1"/>
    <col min="5126" max="5161" width="9.109375" style="202" customWidth="1"/>
    <col min="5162" max="5162" width="8.88671875" style="202"/>
    <col min="5163" max="5168" width="9.109375" style="202" customWidth="1"/>
    <col min="5169" max="5377" width="8.88671875" style="202"/>
    <col min="5378" max="5378" width="18.44140625" style="202" customWidth="1"/>
    <col min="5379" max="5379" width="17.6640625" style="202" customWidth="1"/>
    <col min="5380" max="5380" width="9.33203125" style="202" customWidth="1"/>
    <col min="5381" max="5381" width="22.88671875" style="202" customWidth="1"/>
    <col min="5382" max="5417" width="9.109375" style="202" customWidth="1"/>
    <col min="5418" max="5418" width="8.88671875" style="202"/>
    <col min="5419" max="5424" width="9.109375" style="202" customWidth="1"/>
    <col min="5425" max="5633" width="8.88671875" style="202"/>
    <col min="5634" max="5634" width="18.44140625" style="202" customWidth="1"/>
    <col min="5635" max="5635" width="17.6640625" style="202" customWidth="1"/>
    <col min="5636" max="5636" width="9.33203125" style="202" customWidth="1"/>
    <col min="5637" max="5637" width="22.88671875" style="202" customWidth="1"/>
    <col min="5638" max="5673" width="9.109375" style="202" customWidth="1"/>
    <col min="5674" max="5674" width="8.88671875" style="202"/>
    <col min="5675" max="5680" width="9.109375" style="202" customWidth="1"/>
    <col min="5681" max="5889" width="8.88671875" style="202"/>
    <col min="5890" max="5890" width="18.44140625" style="202" customWidth="1"/>
    <col min="5891" max="5891" width="17.6640625" style="202" customWidth="1"/>
    <col min="5892" max="5892" width="9.33203125" style="202" customWidth="1"/>
    <col min="5893" max="5893" width="22.88671875" style="202" customWidth="1"/>
    <col min="5894" max="5929" width="9.109375" style="202" customWidth="1"/>
    <col min="5930" max="5930" width="8.88671875" style="202"/>
    <col min="5931" max="5936" width="9.109375" style="202" customWidth="1"/>
    <col min="5937" max="6145" width="8.88671875" style="202"/>
    <col min="6146" max="6146" width="18.44140625" style="202" customWidth="1"/>
    <col min="6147" max="6147" width="17.6640625" style="202" customWidth="1"/>
    <col min="6148" max="6148" width="9.33203125" style="202" customWidth="1"/>
    <col min="6149" max="6149" width="22.88671875" style="202" customWidth="1"/>
    <col min="6150" max="6185" width="9.109375" style="202" customWidth="1"/>
    <col min="6186" max="6186" width="8.88671875" style="202"/>
    <col min="6187" max="6192" width="9.109375" style="202" customWidth="1"/>
    <col min="6193" max="6401" width="8.88671875" style="202"/>
    <col min="6402" max="6402" width="18.44140625" style="202" customWidth="1"/>
    <col min="6403" max="6403" width="17.6640625" style="202" customWidth="1"/>
    <col min="6404" max="6404" width="9.33203125" style="202" customWidth="1"/>
    <col min="6405" max="6405" width="22.88671875" style="202" customWidth="1"/>
    <col min="6406" max="6441" width="9.109375" style="202" customWidth="1"/>
    <col min="6442" max="6442" width="8.88671875" style="202"/>
    <col min="6443" max="6448" width="9.109375" style="202" customWidth="1"/>
    <col min="6449" max="6657" width="8.88671875" style="202"/>
    <col min="6658" max="6658" width="18.44140625" style="202" customWidth="1"/>
    <col min="6659" max="6659" width="17.6640625" style="202" customWidth="1"/>
    <col min="6660" max="6660" width="9.33203125" style="202" customWidth="1"/>
    <col min="6661" max="6661" width="22.88671875" style="202" customWidth="1"/>
    <col min="6662" max="6697" width="9.109375" style="202" customWidth="1"/>
    <col min="6698" max="6698" width="8.88671875" style="202"/>
    <col min="6699" max="6704" width="9.109375" style="202" customWidth="1"/>
    <col min="6705" max="6913" width="8.88671875" style="202"/>
    <col min="6914" max="6914" width="18.44140625" style="202" customWidth="1"/>
    <col min="6915" max="6915" width="17.6640625" style="202" customWidth="1"/>
    <col min="6916" max="6916" width="9.33203125" style="202" customWidth="1"/>
    <col min="6917" max="6917" width="22.88671875" style="202" customWidth="1"/>
    <col min="6918" max="6953" width="9.109375" style="202" customWidth="1"/>
    <col min="6954" max="6954" width="8.88671875" style="202"/>
    <col min="6955" max="6960" width="9.109375" style="202" customWidth="1"/>
    <col min="6961" max="7169" width="8.88671875" style="202"/>
    <col min="7170" max="7170" width="18.44140625" style="202" customWidth="1"/>
    <col min="7171" max="7171" width="17.6640625" style="202" customWidth="1"/>
    <col min="7172" max="7172" width="9.33203125" style="202" customWidth="1"/>
    <col min="7173" max="7173" width="22.88671875" style="202" customWidth="1"/>
    <col min="7174" max="7209" width="9.109375" style="202" customWidth="1"/>
    <col min="7210" max="7210" width="8.88671875" style="202"/>
    <col min="7211" max="7216" width="9.109375" style="202" customWidth="1"/>
    <col min="7217" max="7425" width="8.88671875" style="202"/>
    <col min="7426" max="7426" width="18.44140625" style="202" customWidth="1"/>
    <col min="7427" max="7427" width="17.6640625" style="202" customWidth="1"/>
    <col min="7428" max="7428" width="9.33203125" style="202" customWidth="1"/>
    <col min="7429" max="7429" width="22.88671875" style="202" customWidth="1"/>
    <col min="7430" max="7465" width="9.109375" style="202" customWidth="1"/>
    <col min="7466" max="7466" width="8.88671875" style="202"/>
    <col min="7467" max="7472" width="9.109375" style="202" customWidth="1"/>
    <col min="7473" max="7681" width="8.88671875" style="202"/>
    <col min="7682" max="7682" width="18.44140625" style="202" customWidth="1"/>
    <col min="7683" max="7683" width="17.6640625" style="202" customWidth="1"/>
    <col min="7684" max="7684" width="9.33203125" style="202" customWidth="1"/>
    <col min="7685" max="7685" width="22.88671875" style="202" customWidth="1"/>
    <col min="7686" max="7721" width="9.109375" style="202" customWidth="1"/>
    <col min="7722" max="7722" width="8.88671875" style="202"/>
    <col min="7723" max="7728" width="9.109375" style="202" customWidth="1"/>
    <col min="7729" max="7937" width="8.88671875" style="202"/>
    <col min="7938" max="7938" width="18.44140625" style="202" customWidth="1"/>
    <col min="7939" max="7939" width="17.6640625" style="202" customWidth="1"/>
    <col min="7940" max="7940" width="9.33203125" style="202" customWidth="1"/>
    <col min="7941" max="7941" width="22.88671875" style="202" customWidth="1"/>
    <col min="7942" max="7977" width="9.109375" style="202" customWidth="1"/>
    <col min="7978" max="7978" width="8.88671875" style="202"/>
    <col min="7979" max="7984" width="9.109375" style="202" customWidth="1"/>
    <col min="7985" max="8193" width="8.88671875" style="202"/>
    <col min="8194" max="8194" width="18.44140625" style="202" customWidth="1"/>
    <col min="8195" max="8195" width="17.6640625" style="202" customWidth="1"/>
    <col min="8196" max="8196" width="9.33203125" style="202" customWidth="1"/>
    <col min="8197" max="8197" width="22.88671875" style="202" customWidth="1"/>
    <col min="8198" max="8233" width="9.109375" style="202" customWidth="1"/>
    <col min="8234" max="8234" width="8.88671875" style="202"/>
    <col min="8235" max="8240" width="9.109375" style="202" customWidth="1"/>
    <col min="8241" max="8449" width="8.88671875" style="202"/>
    <col min="8450" max="8450" width="18.44140625" style="202" customWidth="1"/>
    <col min="8451" max="8451" width="17.6640625" style="202" customWidth="1"/>
    <col min="8452" max="8452" width="9.33203125" style="202" customWidth="1"/>
    <col min="8453" max="8453" width="22.88671875" style="202" customWidth="1"/>
    <col min="8454" max="8489" width="9.109375" style="202" customWidth="1"/>
    <col min="8490" max="8490" width="8.88671875" style="202"/>
    <col min="8491" max="8496" width="9.109375" style="202" customWidth="1"/>
    <col min="8497" max="8705" width="8.88671875" style="202"/>
    <col min="8706" max="8706" width="18.44140625" style="202" customWidth="1"/>
    <col min="8707" max="8707" width="17.6640625" style="202" customWidth="1"/>
    <col min="8708" max="8708" width="9.33203125" style="202" customWidth="1"/>
    <col min="8709" max="8709" width="22.88671875" style="202" customWidth="1"/>
    <col min="8710" max="8745" width="9.109375" style="202" customWidth="1"/>
    <col min="8746" max="8746" width="8.88671875" style="202"/>
    <col min="8747" max="8752" width="9.109375" style="202" customWidth="1"/>
    <col min="8753" max="8961" width="8.88671875" style="202"/>
    <col min="8962" max="8962" width="18.44140625" style="202" customWidth="1"/>
    <col min="8963" max="8963" width="17.6640625" style="202" customWidth="1"/>
    <col min="8964" max="8964" width="9.33203125" style="202" customWidth="1"/>
    <col min="8965" max="8965" width="22.88671875" style="202" customWidth="1"/>
    <col min="8966" max="9001" width="9.109375" style="202" customWidth="1"/>
    <col min="9002" max="9002" width="8.88671875" style="202"/>
    <col min="9003" max="9008" width="9.109375" style="202" customWidth="1"/>
    <col min="9009" max="9217" width="8.88671875" style="202"/>
    <col min="9218" max="9218" width="18.44140625" style="202" customWidth="1"/>
    <col min="9219" max="9219" width="17.6640625" style="202" customWidth="1"/>
    <col min="9220" max="9220" width="9.33203125" style="202" customWidth="1"/>
    <col min="9221" max="9221" width="22.88671875" style="202" customWidth="1"/>
    <col min="9222" max="9257" width="9.109375" style="202" customWidth="1"/>
    <col min="9258" max="9258" width="8.88671875" style="202"/>
    <col min="9259" max="9264" width="9.109375" style="202" customWidth="1"/>
    <col min="9265" max="9473" width="8.88671875" style="202"/>
    <col min="9474" max="9474" width="18.44140625" style="202" customWidth="1"/>
    <col min="9475" max="9475" width="17.6640625" style="202" customWidth="1"/>
    <col min="9476" max="9476" width="9.33203125" style="202" customWidth="1"/>
    <col min="9477" max="9477" width="22.88671875" style="202" customWidth="1"/>
    <col min="9478" max="9513" width="9.109375" style="202" customWidth="1"/>
    <col min="9514" max="9514" width="8.88671875" style="202"/>
    <col min="9515" max="9520" width="9.109375" style="202" customWidth="1"/>
    <col min="9521" max="9729" width="8.88671875" style="202"/>
    <col min="9730" max="9730" width="18.44140625" style="202" customWidth="1"/>
    <col min="9731" max="9731" width="17.6640625" style="202" customWidth="1"/>
    <col min="9732" max="9732" width="9.33203125" style="202" customWidth="1"/>
    <col min="9733" max="9733" width="22.88671875" style="202" customWidth="1"/>
    <col min="9734" max="9769" width="9.109375" style="202" customWidth="1"/>
    <col min="9770" max="9770" width="8.88671875" style="202"/>
    <col min="9771" max="9776" width="9.109375" style="202" customWidth="1"/>
    <col min="9777" max="9985" width="8.88671875" style="202"/>
    <col min="9986" max="9986" width="18.44140625" style="202" customWidth="1"/>
    <col min="9987" max="9987" width="17.6640625" style="202" customWidth="1"/>
    <col min="9988" max="9988" width="9.33203125" style="202" customWidth="1"/>
    <col min="9989" max="9989" width="22.88671875" style="202" customWidth="1"/>
    <col min="9990" max="10025" width="9.109375" style="202" customWidth="1"/>
    <col min="10026" max="10026" width="8.88671875" style="202"/>
    <col min="10027" max="10032" width="9.109375" style="202" customWidth="1"/>
    <col min="10033" max="10241" width="8.88671875" style="202"/>
    <col min="10242" max="10242" width="18.44140625" style="202" customWidth="1"/>
    <col min="10243" max="10243" width="17.6640625" style="202" customWidth="1"/>
    <col min="10244" max="10244" width="9.33203125" style="202" customWidth="1"/>
    <col min="10245" max="10245" width="22.88671875" style="202" customWidth="1"/>
    <col min="10246" max="10281" width="9.109375" style="202" customWidth="1"/>
    <col min="10282" max="10282" width="8.88671875" style="202"/>
    <col min="10283" max="10288" width="9.109375" style="202" customWidth="1"/>
    <col min="10289" max="10497" width="8.88671875" style="202"/>
    <col min="10498" max="10498" width="18.44140625" style="202" customWidth="1"/>
    <col min="10499" max="10499" width="17.6640625" style="202" customWidth="1"/>
    <col min="10500" max="10500" width="9.33203125" style="202" customWidth="1"/>
    <col min="10501" max="10501" width="22.88671875" style="202" customWidth="1"/>
    <col min="10502" max="10537" width="9.109375" style="202" customWidth="1"/>
    <col min="10538" max="10538" width="8.88671875" style="202"/>
    <col min="10539" max="10544" width="9.109375" style="202" customWidth="1"/>
    <col min="10545" max="10753" width="8.88671875" style="202"/>
    <col min="10754" max="10754" width="18.44140625" style="202" customWidth="1"/>
    <col min="10755" max="10755" width="17.6640625" style="202" customWidth="1"/>
    <col min="10756" max="10756" width="9.33203125" style="202" customWidth="1"/>
    <col min="10757" max="10757" width="22.88671875" style="202" customWidth="1"/>
    <col min="10758" max="10793" width="9.109375" style="202" customWidth="1"/>
    <col min="10794" max="10794" width="8.88671875" style="202"/>
    <col min="10795" max="10800" width="9.109375" style="202" customWidth="1"/>
    <col min="10801" max="11009" width="8.88671875" style="202"/>
    <col min="11010" max="11010" width="18.44140625" style="202" customWidth="1"/>
    <col min="11011" max="11011" width="17.6640625" style="202" customWidth="1"/>
    <col min="11012" max="11012" width="9.33203125" style="202" customWidth="1"/>
    <col min="11013" max="11013" width="22.88671875" style="202" customWidth="1"/>
    <col min="11014" max="11049" width="9.109375" style="202" customWidth="1"/>
    <col min="11050" max="11050" width="8.88671875" style="202"/>
    <col min="11051" max="11056" width="9.109375" style="202" customWidth="1"/>
    <col min="11057" max="11265" width="8.88671875" style="202"/>
    <col min="11266" max="11266" width="18.44140625" style="202" customWidth="1"/>
    <col min="11267" max="11267" width="17.6640625" style="202" customWidth="1"/>
    <col min="11268" max="11268" width="9.33203125" style="202" customWidth="1"/>
    <col min="11269" max="11269" width="22.88671875" style="202" customWidth="1"/>
    <col min="11270" max="11305" width="9.109375" style="202" customWidth="1"/>
    <col min="11306" max="11306" width="8.88671875" style="202"/>
    <col min="11307" max="11312" width="9.109375" style="202" customWidth="1"/>
    <col min="11313" max="11521" width="8.88671875" style="202"/>
    <col min="11522" max="11522" width="18.44140625" style="202" customWidth="1"/>
    <col min="11523" max="11523" width="17.6640625" style="202" customWidth="1"/>
    <col min="11524" max="11524" width="9.33203125" style="202" customWidth="1"/>
    <col min="11525" max="11525" width="22.88671875" style="202" customWidth="1"/>
    <col min="11526" max="11561" width="9.109375" style="202" customWidth="1"/>
    <col min="11562" max="11562" width="8.88671875" style="202"/>
    <col min="11563" max="11568" width="9.109375" style="202" customWidth="1"/>
    <col min="11569" max="11777" width="8.88671875" style="202"/>
    <col min="11778" max="11778" width="18.44140625" style="202" customWidth="1"/>
    <col min="11779" max="11779" width="17.6640625" style="202" customWidth="1"/>
    <col min="11780" max="11780" width="9.33203125" style="202" customWidth="1"/>
    <col min="11781" max="11781" width="22.88671875" style="202" customWidth="1"/>
    <col min="11782" max="11817" width="9.109375" style="202" customWidth="1"/>
    <col min="11818" max="11818" width="8.88671875" style="202"/>
    <col min="11819" max="11824" width="9.109375" style="202" customWidth="1"/>
    <col min="11825" max="12033" width="8.88671875" style="202"/>
    <col min="12034" max="12034" width="18.44140625" style="202" customWidth="1"/>
    <col min="12035" max="12035" width="17.6640625" style="202" customWidth="1"/>
    <col min="12036" max="12036" width="9.33203125" style="202" customWidth="1"/>
    <col min="12037" max="12037" width="22.88671875" style="202" customWidth="1"/>
    <col min="12038" max="12073" width="9.109375" style="202" customWidth="1"/>
    <col min="12074" max="12074" width="8.88671875" style="202"/>
    <col min="12075" max="12080" width="9.109375" style="202" customWidth="1"/>
    <col min="12081" max="12289" width="8.88671875" style="202"/>
    <col min="12290" max="12290" width="18.44140625" style="202" customWidth="1"/>
    <col min="12291" max="12291" width="17.6640625" style="202" customWidth="1"/>
    <col min="12292" max="12292" width="9.33203125" style="202" customWidth="1"/>
    <col min="12293" max="12293" width="22.88671875" style="202" customWidth="1"/>
    <col min="12294" max="12329" width="9.109375" style="202" customWidth="1"/>
    <col min="12330" max="12330" width="8.88671875" style="202"/>
    <col min="12331" max="12336" width="9.109375" style="202" customWidth="1"/>
    <col min="12337" max="12545" width="8.88671875" style="202"/>
    <col min="12546" max="12546" width="18.44140625" style="202" customWidth="1"/>
    <col min="12547" max="12547" width="17.6640625" style="202" customWidth="1"/>
    <col min="12548" max="12548" width="9.33203125" style="202" customWidth="1"/>
    <col min="12549" max="12549" width="22.88671875" style="202" customWidth="1"/>
    <col min="12550" max="12585" width="9.109375" style="202" customWidth="1"/>
    <col min="12586" max="12586" width="8.88671875" style="202"/>
    <col min="12587" max="12592" width="9.109375" style="202" customWidth="1"/>
    <col min="12593" max="12801" width="8.88671875" style="202"/>
    <col min="12802" max="12802" width="18.44140625" style="202" customWidth="1"/>
    <col min="12803" max="12803" width="17.6640625" style="202" customWidth="1"/>
    <col min="12804" max="12804" width="9.33203125" style="202" customWidth="1"/>
    <col min="12805" max="12805" width="22.88671875" style="202" customWidth="1"/>
    <col min="12806" max="12841" width="9.109375" style="202" customWidth="1"/>
    <col min="12842" max="12842" width="8.88671875" style="202"/>
    <col min="12843" max="12848" width="9.109375" style="202" customWidth="1"/>
    <col min="12849" max="13057" width="8.88671875" style="202"/>
    <col min="13058" max="13058" width="18.44140625" style="202" customWidth="1"/>
    <col min="13059" max="13059" width="17.6640625" style="202" customWidth="1"/>
    <col min="13060" max="13060" width="9.33203125" style="202" customWidth="1"/>
    <col min="13061" max="13061" width="22.88671875" style="202" customWidth="1"/>
    <col min="13062" max="13097" width="9.109375" style="202" customWidth="1"/>
    <col min="13098" max="13098" width="8.88671875" style="202"/>
    <col min="13099" max="13104" width="9.109375" style="202" customWidth="1"/>
    <col min="13105" max="13313" width="8.88671875" style="202"/>
    <col min="13314" max="13314" width="18.44140625" style="202" customWidth="1"/>
    <col min="13315" max="13315" width="17.6640625" style="202" customWidth="1"/>
    <col min="13316" max="13316" width="9.33203125" style="202" customWidth="1"/>
    <col min="13317" max="13317" width="22.88671875" style="202" customWidth="1"/>
    <col min="13318" max="13353" width="9.109375" style="202" customWidth="1"/>
    <col min="13354" max="13354" width="8.88671875" style="202"/>
    <col min="13355" max="13360" width="9.109375" style="202" customWidth="1"/>
    <col min="13361" max="13569" width="8.88671875" style="202"/>
    <col min="13570" max="13570" width="18.44140625" style="202" customWidth="1"/>
    <col min="13571" max="13571" width="17.6640625" style="202" customWidth="1"/>
    <col min="13572" max="13572" width="9.33203125" style="202" customWidth="1"/>
    <col min="13573" max="13573" width="22.88671875" style="202" customWidth="1"/>
    <col min="13574" max="13609" width="9.109375" style="202" customWidth="1"/>
    <col min="13610" max="13610" width="8.88671875" style="202"/>
    <col min="13611" max="13616" width="9.109375" style="202" customWidth="1"/>
    <col min="13617" max="13825" width="8.88671875" style="202"/>
    <col min="13826" max="13826" width="18.44140625" style="202" customWidth="1"/>
    <col min="13827" max="13827" width="17.6640625" style="202" customWidth="1"/>
    <col min="13828" max="13828" width="9.33203125" style="202" customWidth="1"/>
    <col min="13829" max="13829" width="22.88671875" style="202" customWidth="1"/>
    <col min="13830" max="13865" width="9.109375" style="202" customWidth="1"/>
    <col min="13866" max="13866" width="8.88671875" style="202"/>
    <col min="13867" max="13872" width="9.109375" style="202" customWidth="1"/>
    <col min="13873" max="14081" width="8.88671875" style="202"/>
    <col min="14082" max="14082" width="18.44140625" style="202" customWidth="1"/>
    <col min="14083" max="14083" width="17.6640625" style="202" customWidth="1"/>
    <col min="14084" max="14084" width="9.33203125" style="202" customWidth="1"/>
    <col min="14085" max="14085" width="22.88671875" style="202" customWidth="1"/>
    <col min="14086" max="14121" width="9.109375" style="202" customWidth="1"/>
    <col min="14122" max="14122" width="8.88671875" style="202"/>
    <col min="14123" max="14128" width="9.109375" style="202" customWidth="1"/>
    <col min="14129" max="14337" width="8.88671875" style="202"/>
    <col min="14338" max="14338" width="18.44140625" style="202" customWidth="1"/>
    <col min="14339" max="14339" width="17.6640625" style="202" customWidth="1"/>
    <col min="14340" max="14340" width="9.33203125" style="202" customWidth="1"/>
    <col min="14341" max="14341" width="22.88671875" style="202" customWidth="1"/>
    <col min="14342" max="14377" width="9.109375" style="202" customWidth="1"/>
    <col min="14378" max="14378" width="8.88671875" style="202"/>
    <col min="14379" max="14384" width="9.109375" style="202" customWidth="1"/>
    <col min="14385" max="14593" width="8.88671875" style="202"/>
    <col min="14594" max="14594" width="18.44140625" style="202" customWidth="1"/>
    <col min="14595" max="14595" width="17.6640625" style="202" customWidth="1"/>
    <col min="14596" max="14596" width="9.33203125" style="202" customWidth="1"/>
    <col min="14597" max="14597" width="22.88671875" style="202" customWidth="1"/>
    <col min="14598" max="14633" width="9.109375" style="202" customWidth="1"/>
    <col min="14634" max="14634" width="8.88671875" style="202"/>
    <col min="14635" max="14640" width="9.109375" style="202" customWidth="1"/>
    <col min="14641" max="14849" width="8.88671875" style="202"/>
    <col min="14850" max="14850" width="18.44140625" style="202" customWidth="1"/>
    <col min="14851" max="14851" width="17.6640625" style="202" customWidth="1"/>
    <col min="14852" max="14852" width="9.33203125" style="202" customWidth="1"/>
    <col min="14853" max="14853" width="22.88671875" style="202" customWidth="1"/>
    <col min="14854" max="14889" width="9.109375" style="202" customWidth="1"/>
    <col min="14890" max="14890" width="8.88671875" style="202"/>
    <col min="14891" max="14896" width="9.109375" style="202" customWidth="1"/>
    <col min="14897" max="15105" width="8.88671875" style="202"/>
    <col min="15106" max="15106" width="18.44140625" style="202" customWidth="1"/>
    <col min="15107" max="15107" width="17.6640625" style="202" customWidth="1"/>
    <col min="15108" max="15108" width="9.33203125" style="202" customWidth="1"/>
    <col min="15109" max="15109" width="22.88671875" style="202" customWidth="1"/>
    <col min="15110" max="15145" width="9.109375" style="202" customWidth="1"/>
    <col min="15146" max="15146" width="8.88671875" style="202"/>
    <col min="15147" max="15152" width="9.109375" style="202" customWidth="1"/>
    <col min="15153" max="15361" width="8.88671875" style="202"/>
    <col min="15362" max="15362" width="18.44140625" style="202" customWidth="1"/>
    <col min="15363" max="15363" width="17.6640625" style="202" customWidth="1"/>
    <col min="15364" max="15364" width="9.33203125" style="202" customWidth="1"/>
    <col min="15365" max="15365" width="22.88671875" style="202" customWidth="1"/>
    <col min="15366" max="15401" width="9.109375" style="202" customWidth="1"/>
    <col min="15402" max="15402" width="8.88671875" style="202"/>
    <col min="15403" max="15408" width="9.109375" style="202" customWidth="1"/>
    <col min="15409" max="15617" width="8.88671875" style="202"/>
    <col min="15618" max="15618" width="18.44140625" style="202" customWidth="1"/>
    <col min="15619" max="15619" width="17.6640625" style="202" customWidth="1"/>
    <col min="15620" max="15620" width="9.33203125" style="202" customWidth="1"/>
    <col min="15621" max="15621" width="22.88671875" style="202" customWidth="1"/>
    <col min="15622" max="15657" width="9.109375" style="202" customWidth="1"/>
    <col min="15658" max="15658" width="8.88671875" style="202"/>
    <col min="15659" max="15664" width="9.109375" style="202" customWidth="1"/>
    <col min="15665" max="15873" width="8.88671875" style="202"/>
    <col min="15874" max="15874" width="18.44140625" style="202" customWidth="1"/>
    <col min="15875" max="15875" width="17.6640625" style="202" customWidth="1"/>
    <col min="15876" max="15876" width="9.33203125" style="202" customWidth="1"/>
    <col min="15877" max="15877" width="22.88671875" style="202" customWidth="1"/>
    <col min="15878" max="15913" width="9.109375" style="202" customWidth="1"/>
    <col min="15914" max="15914" width="8.88671875" style="202"/>
    <col min="15915" max="15920" width="9.109375" style="202" customWidth="1"/>
    <col min="15921" max="16129" width="8.88671875" style="202"/>
    <col min="16130" max="16130" width="18.44140625" style="202" customWidth="1"/>
    <col min="16131" max="16131" width="17.6640625" style="202" customWidth="1"/>
    <col min="16132" max="16132" width="9.33203125" style="202" customWidth="1"/>
    <col min="16133" max="16133" width="22.88671875" style="202" customWidth="1"/>
    <col min="16134" max="16169" width="9.109375" style="202" customWidth="1"/>
    <col min="16170" max="16170" width="8.88671875" style="202"/>
    <col min="16171" max="16176" width="9.109375" style="202" customWidth="1"/>
    <col min="16177" max="16384" width="8.88671875" style="202"/>
  </cols>
  <sheetData>
    <row r="1" spans="1:41" s="199" customFormat="1" ht="34.799999999999997" x14ac:dyDescent="0.4">
      <c r="A1" s="198"/>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row>
    <row r="2" spans="1:41" s="199" customFormat="1" ht="30.75" customHeight="1" x14ac:dyDescent="0.4">
      <c r="A2" s="198"/>
      <c r="B2" s="198"/>
      <c r="C2" s="198"/>
      <c r="D2" s="198"/>
      <c r="E2" s="198"/>
      <c r="F2" s="198"/>
      <c r="G2" s="198"/>
      <c r="H2" s="198"/>
      <c r="I2" s="198"/>
      <c r="J2" s="198"/>
      <c r="K2" s="198"/>
      <c r="L2" s="198" t="s">
        <v>351</v>
      </c>
      <c r="M2" s="198" t="s">
        <v>352</v>
      </c>
      <c r="N2" s="198"/>
      <c r="O2" s="198"/>
      <c r="P2" s="198" t="s">
        <v>353</v>
      </c>
      <c r="Q2" s="198" t="s">
        <v>354</v>
      </c>
      <c r="R2" s="198"/>
      <c r="S2" s="198"/>
      <c r="T2" s="198" t="s">
        <v>355</v>
      </c>
      <c r="U2" s="198" t="s">
        <v>356</v>
      </c>
      <c r="V2" s="198"/>
      <c r="W2" s="198"/>
      <c r="X2" s="198"/>
      <c r="Y2" s="198"/>
      <c r="Z2" s="198"/>
      <c r="AA2" s="198"/>
      <c r="AB2" s="198"/>
      <c r="AC2" s="198"/>
      <c r="AD2" s="198"/>
      <c r="AE2" s="198"/>
      <c r="AF2" s="198"/>
      <c r="AG2" s="198"/>
      <c r="AH2" s="198"/>
      <c r="AI2" s="198"/>
      <c r="AJ2" s="198"/>
      <c r="AK2" s="198"/>
      <c r="AL2" s="198"/>
      <c r="AM2" s="198"/>
      <c r="AN2" s="198"/>
      <c r="AO2" s="198"/>
    </row>
    <row r="3" spans="1:41" s="199" customFormat="1" ht="34.799999999999997" x14ac:dyDescent="0.4">
      <c r="A3" s="610" t="s">
        <v>284</v>
      </c>
      <c r="B3" s="610"/>
      <c r="C3" s="610"/>
      <c r="D3" s="610"/>
      <c r="E3" s="200" t="s">
        <v>285</v>
      </c>
      <c r="F3" s="611" t="s">
        <v>358</v>
      </c>
      <c r="G3" s="611"/>
      <c r="H3" s="201" t="s">
        <v>286</v>
      </c>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row>
    <row r="4" spans="1:41" ht="31.5" customHeight="1" x14ac:dyDescent="0.2">
      <c r="A4" s="612" t="s">
        <v>287</v>
      </c>
      <c r="B4" s="615" t="s">
        <v>288</v>
      </c>
      <c r="C4" s="612" t="s">
        <v>289</v>
      </c>
      <c r="D4" s="618" t="s">
        <v>290</v>
      </c>
      <c r="E4" s="618" t="s">
        <v>291</v>
      </c>
      <c r="F4" s="621"/>
      <c r="G4" s="622"/>
      <c r="H4" s="622"/>
      <c r="I4" s="622"/>
      <c r="J4" s="622"/>
      <c r="K4" s="622"/>
      <c r="L4" s="622"/>
      <c r="M4" s="622"/>
      <c r="N4" s="622"/>
      <c r="O4" s="622"/>
      <c r="P4" s="622"/>
      <c r="Q4" s="622"/>
      <c r="R4" s="622"/>
      <c r="S4" s="622"/>
      <c r="T4" s="622"/>
      <c r="U4" s="622"/>
      <c r="V4" s="622"/>
      <c r="W4" s="622"/>
      <c r="X4" s="622"/>
      <c r="Y4" s="622"/>
      <c r="Z4" s="622"/>
      <c r="AA4" s="622"/>
      <c r="AB4" s="622"/>
      <c r="AC4" s="622"/>
      <c r="AD4" s="622"/>
      <c r="AE4" s="622"/>
      <c r="AF4" s="622"/>
      <c r="AG4" s="622"/>
      <c r="AH4" s="622"/>
      <c r="AI4" s="622"/>
      <c r="AJ4" s="622"/>
      <c r="AK4" s="622"/>
      <c r="AL4" s="622"/>
      <c r="AM4" s="622"/>
      <c r="AN4" s="622"/>
      <c r="AO4" s="623"/>
    </row>
    <row r="5" spans="1:41" ht="31.5" customHeight="1" x14ac:dyDescent="0.2">
      <c r="A5" s="613"/>
      <c r="B5" s="616"/>
      <c r="C5" s="613"/>
      <c r="D5" s="619"/>
      <c r="E5" s="619"/>
      <c r="F5" s="600" t="s">
        <v>292</v>
      </c>
      <c r="G5" s="601"/>
      <c r="H5" s="602"/>
      <c r="I5" s="600" t="s">
        <v>293</v>
      </c>
      <c r="J5" s="601"/>
      <c r="K5" s="602"/>
      <c r="L5" s="600" t="s">
        <v>294</v>
      </c>
      <c r="M5" s="601"/>
      <c r="N5" s="602"/>
      <c r="O5" s="600" t="s">
        <v>295</v>
      </c>
      <c r="P5" s="601"/>
      <c r="Q5" s="602"/>
      <c r="R5" s="600" t="s">
        <v>296</v>
      </c>
      <c r="S5" s="601"/>
      <c r="T5" s="602"/>
      <c r="U5" s="600" t="s">
        <v>297</v>
      </c>
      <c r="V5" s="601"/>
      <c r="W5" s="602"/>
      <c r="X5" s="600" t="s">
        <v>298</v>
      </c>
      <c r="Y5" s="601"/>
      <c r="Z5" s="602"/>
      <c r="AA5" s="600" t="s">
        <v>299</v>
      </c>
      <c r="AB5" s="601"/>
      <c r="AC5" s="602"/>
      <c r="AD5" s="600" t="s">
        <v>300</v>
      </c>
      <c r="AE5" s="601"/>
      <c r="AF5" s="602"/>
      <c r="AG5" s="600" t="s">
        <v>301</v>
      </c>
      <c r="AH5" s="601"/>
      <c r="AI5" s="602"/>
      <c r="AJ5" s="600" t="s">
        <v>302</v>
      </c>
      <c r="AK5" s="601"/>
      <c r="AL5" s="602"/>
      <c r="AM5" s="600" t="s">
        <v>303</v>
      </c>
      <c r="AN5" s="601"/>
      <c r="AO5" s="602"/>
    </row>
    <row r="6" spans="1:41" ht="31.5" customHeight="1" x14ac:dyDescent="0.2">
      <c r="A6" s="614"/>
      <c r="B6" s="617"/>
      <c r="C6" s="613"/>
      <c r="D6" s="613"/>
      <c r="E6" s="626"/>
      <c r="F6" s="203" t="s">
        <v>304</v>
      </c>
      <c r="G6" s="204" t="s">
        <v>305</v>
      </c>
      <c r="H6" s="293" t="s">
        <v>306</v>
      </c>
      <c r="I6" s="291" t="s">
        <v>304</v>
      </c>
      <c r="J6" s="204" t="s">
        <v>305</v>
      </c>
      <c r="K6" s="207" t="s">
        <v>306</v>
      </c>
      <c r="L6" s="203" t="s">
        <v>304</v>
      </c>
      <c r="M6" s="204" t="s">
        <v>305</v>
      </c>
      <c r="N6" s="207" t="s">
        <v>306</v>
      </c>
      <c r="O6" s="203" t="s">
        <v>304</v>
      </c>
      <c r="P6" s="204" t="s">
        <v>305</v>
      </c>
      <c r="Q6" s="207" t="s">
        <v>306</v>
      </c>
      <c r="R6" s="203" t="s">
        <v>304</v>
      </c>
      <c r="S6" s="204" t="s">
        <v>305</v>
      </c>
      <c r="T6" s="207" t="s">
        <v>306</v>
      </c>
      <c r="U6" s="203" t="s">
        <v>304</v>
      </c>
      <c r="V6" s="204" t="s">
        <v>305</v>
      </c>
      <c r="W6" s="207" t="s">
        <v>306</v>
      </c>
      <c r="X6" s="203" t="s">
        <v>304</v>
      </c>
      <c r="Y6" s="204" t="s">
        <v>305</v>
      </c>
      <c r="Z6" s="293" t="s">
        <v>306</v>
      </c>
      <c r="AA6" s="203" t="s">
        <v>304</v>
      </c>
      <c r="AB6" s="204" t="s">
        <v>305</v>
      </c>
      <c r="AC6" s="207" t="s">
        <v>306</v>
      </c>
      <c r="AD6" s="291" t="s">
        <v>304</v>
      </c>
      <c r="AE6" s="292" t="s">
        <v>305</v>
      </c>
      <c r="AF6" s="293" t="s">
        <v>306</v>
      </c>
      <c r="AG6" s="203" t="s">
        <v>304</v>
      </c>
      <c r="AH6" s="204" t="s">
        <v>305</v>
      </c>
      <c r="AI6" s="207" t="s">
        <v>306</v>
      </c>
      <c r="AJ6" s="203" t="s">
        <v>304</v>
      </c>
      <c r="AK6" s="204" t="s">
        <v>305</v>
      </c>
      <c r="AL6" s="207" t="s">
        <v>306</v>
      </c>
      <c r="AM6" s="203" t="s">
        <v>304</v>
      </c>
      <c r="AN6" s="204" t="s">
        <v>305</v>
      </c>
      <c r="AO6" s="207" t="s">
        <v>306</v>
      </c>
    </row>
    <row r="7" spans="1:41" ht="68.25" customHeight="1" x14ac:dyDescent="0.2">
      <c r="A7" s="603">
        <v>1</v>
      </c>
      <c r="B7" s="605"/>
      <c r="C7" s="605"/>
      <c r="D7" s="607"/>
      <c r="E7" s="624"/>
      <c r="F7" s="210"/>
      <c r="G7" s="211"/>
      <c r="H7" s="212"/>
      <c r="I7" s="210"/>
      <c r="J7" s="211"/>
      <c r="K7" s="290"/>
      <c r="L7" s="210"/>
      <c r="M7" s="211"/>
      <c r="N7" s="212"/>
      <c r="O7" s="210"/>
      <c r="P7" s="211"/>
      <c r="Q7" s="212"/>
      <c r="R7" s="281"/>
      <c r="S7" s="211"/>
      <c r="T7" s="212"/>
      <c r="U7" s="210"/>
      <c r="V7" s="211"/>
      <c r="W7" s="212"/>
      <c r="X7" s="210"/>
      <c r="Y7" s="211"/>
      <c r="Z7" s="212"/>
      <c r="AA7" s="210"/>
      <c r="AB7" s="211"/>
      <c r="AC7" s="212"/>
      <c r="AD7" s="210"/>
      <c r="AE7" s="211"/>
      <c r="AF7" s="212"/>
      <c r="AG7" s="210"/>
      <c r="AH7" s="211"/>
      <c r="AI7" s="212"/>
      <c r="AJ7" s="210"/>
      <c r="AK7" s="211"/>
      <c r="AL7" s="212"/>
      <c r="AM7" s="210"/>
      <c r="AN7" s="211"/>
      <c r="AO7" s="212"/>
    </row>
    <row r="8" spans="1:41" ht="68.25" customHeight="1" x14ac:dyDescent="0.2">
      <c r="A8" s="604"/>
      <c r="B8" s="606"/>
      <c r="C8" s="606"/>
      <c r="D8" s="608"/>
      <c r="E8" s="625"/>
      <c r="F8" s="210"/>
      <c r="G8" s="211"/>
      <c r="H8" s="212"/>
      <c r="I8" s="210"/>
      <c r="J8" s="211"/>
      <c r="K8" s="290"/>
      <c r="L8" s="210"/>
      <c r="M8" s="211"/>
      <c r="N8" s="212"/>
      <c r="O8" s="210"/>
      <c r="P8" s="211"/>
      <c r="Q8" s="212"/>
      <c r="R8" s="210"/>
      <c r="S8" s="211"/>
      <c r="T8" s="212"/>
      <c r="U8" s="210"/>
      <c r="V8" s="211"/>
      <c r="W8" s="212"/>
      <c r="X8" s="210"/>
      <c r="Y8" s="211"/>
      <c r="Z8" s="212"/>
      <c r="AA8" s="210"/>
      <c r="AB8" s="211"/>
      <c r="AC8" s="282"/>
      <c r="AD8" s="210"/>
      <c r="AE8" s="211"/>
      <c r="AF8" s="212"/>
      <c r="AG8" s="210"/>
      <c r="AH8" s="211"/>
      <c r="AI8" s="212"/>
      <c r="AJ8" s="210"/>
      <c r="AK8" s="211"/>
      <c r="AL8" s="212"/>
      <c r="AM8" s="210"/>
      <c r="AN8" s="211"/>
      <c r="AO8" s="212"/>
    </row>
    <row r="9" spans="1:41" ht="68.25" customHeight="1" x14ac:dyDescent="0.2">
      <c r="A9" s="209">
        <v>2</v>
      </c>
      <c r="B9" s="252"/>
      <c r="C9" s="250"/>
      <c r="D9" s="248"/>
      <c r="E9" s="251"/>
      <c r="F9" s="210"/>
      <c r="G9" s="211"/>
      <c r="H9" s="212"/>
      <c r="I9" s="210"/>
      <c r="J9" s="290"/>
      <c r="K9" s="289"/>
      <c r="L9" s="210"/>
      <c r="M9" s="211"/>
      <c r="N9" s="212"/>
      <c r="O9" s="210"/>
      <c r="P9" s="211"/>
      <c r="Q9" s="212"/>
      <c r="R9" s="210"/>
      <c r="S9" s="211"/>
      <c r="T9" s="212"/>
      <c r="U9" s="210"/>
      <c r="V9" s="211"/>
      <c r="W9" s="212"/>
      <c r="X9" s="210"/>
      <c r="Y9" s="211"/>
      <c r="Z9" s="212"/>
      <c r="AA9" s="210"/>
      <c r="AB9" s="211"/>
      <c r="AC9" s="212"/>
      <c r="AD9" s="210"/>
      <c r="AE9" s="211"/>
      <c r="AF9" s="282"/>
      <c r="AG9" s="281"/>
      <c r="AH9" s="280"/>
      <c r="AI9" s="212"/>
      <c r="AJ9" s="210"/>
      <c r="AK9" s="211"/>
      <c r="AL9" s="212"/>
      <c r="AM9" s="210"/>
      <c r="AN9" s="211"/>
      <c r="AO9" s="212"/>
    </row>
    <row r="10" spans="1:41" ht="68.25" customHeight="1" x14ac:dyDescent="0.2">
      <c r="A10" s="209">
        <v>3</v>
      </c>
      <c r="B10" s="252"/>
      <c r="C10" s="250"/>
      <c r="D10" s="248"/>
      <c r="E10" s="251"/>
      <c r="F10" s="210"/>
      <c r="G10" s="211"/>
      <c r="H10" s="212"/>
      <c r="I10" s="210"/>
      <c r="J10" s="211"/>
      <c r="K10" s="290"/>
      <c r="L10" s="210"/>
      <c r="M10" s="211"/>
      <c r="N10" s="212"/>
      <c r="O10" s="210"/>
      <c r="P10" s="211"/>
      <c r="Q10" s="212"/>
      <c r="R10" s="210"/>
      <c r="S10" s="211"/>
      <c r="T10" s="212"/>
      <c r="U10" s="210"/>
      <c r="V10" s="211"/>
      <c r="W10" s="212"/>
      <c r="X10" s="210"/>
      <c r="Y10" s="211"/>
      <c r="Z10" s="212"/>
      <c r="AA10" s="210"/>
      <c r="AB10" s="211"/>
      <c r="AC10" s="212"/>
      <c r="AD10" s="210"/>
      <c r="AE10" s="211"/>
      <c r="AF10" s="282"/>
      <c r="AG10" s="281"/>
      <c r="AH10" s="280"/>
      <c r="AI10" s="282"/>
      <c r="AJ10" s="210"/>
      <c r="AK10" s="211"/>
      <c r="AL10" s="212"/>
      <c r="AM10" s="210"/>
      <c r="AN10" s="211"/>
      <c r="AO10" s="212"/>
    </row>
    <row r="11" spans="1:41" ht="68.25" customHeight="1" x14ac:dyDescent="0.2">
      <c r="A11" s="209">
        <v>4</v>
      </c>
      <c r="B11" s="252"/>
      <c r="C11" s="250"/>
      <c r="D11" s="248"/>
      <c r="E11" s="251"/>
      <c r="F11" s="210"/>
      <c r="G11" s="211"/>
      <c r="H11" s="212"/>
      <c r="I11" s="210"/>
      <c r="J11" s="290"/>
      <c r="K11" s="290"/>
      <c r="L11" s="210"/>
      <c r="M11" s="211"/>
      <c r="N11" s="212"/>
      <c r="O11" s="281"/>
      <c r="P11" s="211"/>
      <c r="Q11" s="212"/>
      <c r="R11" s="281"/>
      <c r="S11" s="280"/>
      <c r="T11" s="282"/>
      <c r="U11" s="281"/>
      <c r="V11" s="211"/>
      <c r="W11" s="212"/>
      <c r="X11" s="210"/>
      <c r="Y11" s="211"/>
      <c r="Z11" s="212"/>
      <c r="AA11" s="210"/>
      <c r="AB11" s="280"/>
      <c r="AC11" s="282"/>
      <c r="AD11" s="281"/>
      <c r="AE11" s="211"/>
      <c r="AF11" s="212"/>
      <c r="AG11" s="210"/>
      <c r="AH11" s="211"/>
      <c r="AI11" s="212"/>
      <c r="AJ11" s="210"/>
      <c r="AK11" s="211"/>
      <c r="AL11" s="282"/>
      <c r="AM11" s="281"/>
      <c r="AN11" s="280"/>
      <c r="AO11" s="212"/>
    </row>
    <row r="12" spans="1:41" ht="68.25" customHeight="1" x14ac:dyDescent="0.2">
      <c r="A12" s="209">
        <v>5</v>
      </c>
      <c r="B12" s="249"/>
      <c r="C12" s="250"/>
      <c r="D12" s="248"/>
      <c r="E12" s="251"/>
      <c r="F12" s="210"/>
      <c r="G12" s="211"/>
      <c r="H12" s="212"/>
      <c r="I12" s="210"/>
      <c r="J12" s="211"/>
      <c r="K12" s="290"/>
      <c r="L12" s="210"/>
      <c r="M12" s="211"/>
      <c r="N12" s="212"/>
      <c r="O12" s="210"/>
      <c r="P12" s="211"/>
      <c r="Q12" s="212"/>
      <c r="R12" s="210"/>
      <c r="S12" s="211"/>
      <c r="T12" s="212"/>
      <c r="U12" s="210"/>
      <c r="V12" s="211"/>
      <c r="W12" s="212"/>
      <c r="X12" s="210"/>
      <c r="Y12" s="211"/>
      <c r="Z12" s="212"/>
      <c r="AA12" s="210"/>
      <c r="AB12" s="211"/>
      <c r="AC12" s="212"/>
      <c r="AD12" s="210"/>
      <c r="AE12" s="211"/>
      <c r="AF12" s="212"/>
      <c r="AG12" s="210"/>
      <c r="AH12" s="211"/>
      <c r="AI12" s="212"/>
      <c r="AJ12" s="210"/>
      <c r="AK12" s="211"/>
      <c r="AL12" s="212"/>
      <c r="AM12" s="210"/>
      <c r="AN12" s="211"/>
      <c r="AO12" s="212"/>
    </row>
    <row r="13" spans="1:41" ht="68.25" customHeight="1" x14ac:dyDescent="0.2">
      <c r="A13" s="209">
        <v>6</v>
      </c>
      <c r="B13" s="249"/>
      <c r="C13" s="253"/>
      <c r="D13" s="248"/>
      <c r="E13" s="288"/>
      <c r="F13" s="210"/>
      <c r="G13" s="211"/>
      <c r="H13" s="212"/>
      <c r="I13" s="246"/>
      <c r="J13" s="280"/>
      <c r="K13" s="247"/>
      <c r="L13" s="281"/>
      <c r="M13" s="280"/>
      <c r="N13" s="212"/>
      <c r="O13" s="210"/>
      <c r="P13" s="211"/>
      <c r="Q13" s="212"/>
      <c r="R13" s="210"/>
      <c r="S13" s="211"/>
      <c r="T13" s="212"/>
      <c r="U13" s="210"/>
      <c r="V13" s="211"/>
      <c r="W13" s="212"/>
      <c r="X13" s="210"/>
      <c r="Y13" s="280"/>
      <c r="Z13" s="282"/>
      <c r="AA13" s="210"/>
      <c r="AB13" s="211"/>
      <c r="AC13" s="212"/>
      <c r="AD13" s="281"/>
      <c r="AE13" s="211"/>
      <c r="AF13" s="212"/>
      <c r="AG13" s="281"/>
      <c r="AH13" s="211"/>
      <c r="AI13" s="212"/>
      <c r="AJ13" s="210"/>
      <c r="AK13" s="211"/>
      <c r="AL13" s="212"/>
      <c r="AM13" s="210"/>
      <c r="AN13" s="211"/>
      <c r="AO13" s="212"/>
    </row>
    <row r="14" spans="1:41" ht="68.25" customHeight="1" x14ac:dyDescent="0.2">
      <c r="A14" s="209">
        <v>7</v>
      </c>
      <c r="B14" s="249"/>
      <c r="C14" s="253"/>
      <c r="D14" s="248"/>
      <c r="E14" s="288"/>
      <c r="F14" s="210"/>
      <c r="G14" s="211"/>
      <c r="H14" s="212"/>
      <c r="I14" s="210"/>
      <c r="J14" s="211"/>
      <c r="K14" s="290"/>
      <c r="L14" s="210"/>
      <c r="M14" s="211"/>
      <c r="N14" s="212"/>
      <c r="O14" s="210"/>
      <c r="P14" s="211"/>
      <c r="Q14" s="212"/>
      <c r="R14" s="210"/>
      <c r="S14" s="211"/>
      <c r="T14" s="212"/>
      <c r="U14" s="210"/>
      <c r="V14" s="211"/>
      <c r="W14" s="212"/>
      <c r="X14" s="210"/>
      <c r="Y14" s="211"/>
      <c r="Z14" s="212"/>
      <c r="AA14" s="210"/>
      <c r="AB14" s="211"/>
      <c r="AC14" s="212"/>
      <c r="AD14" s="210"/>
      <c r="AE14" s="211"/>
      <c r="AF14" s="212"/>
      <c r="AG14" s="210"/>
      <c r="AH14" s="211"/>
      <c r="AI14" s="212"/>
      <c r="AJ14" s="210"/>
      <c r="AK14" s="211"/>
      <c r="AL14" s="212"/>
      <c r="AM14" s="210"/>
      <c r="AN14" s="211"/>
      <c r="AO14" s="212"/>
    </row>
    <row r="15" spans="1:41" ht="21" x14ac:dyDescent="0.2">
      <c r="A15" s="255"/>
      <c r="B15" s="256"/>
      <c r="C15" s="256"/>
      <c r="D15" s="254">
        <f>SUM(D7:D14)</f>
        <v>0</v>
      </c>
      <c r="E15" s="256"/>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3"/>
      <c r="AN15" s="213"/>
      <c r="AO15" s="213"/>
    </row>
  </sheetData>
  <mergeCells count="25">
    <mergeCell ref="A3:D3"/>
    <mergeCell ref="F3:G3"/>
    <mergeCell ref="A4:A6"/>
    <mergeCell ref="B4:B6"/>
    <mergeCell ref="C4:C6"/>
    <mergeCell ref="D4:D6"/>
    <mergeCell ref="E4:E6"/>
    <mergeCell ref="F4:AO4"/>
    <mergeCell ref="F5:H5"/>
    <mergeCell ref="I5:K5"/>
    <mergeCell ref="AD5:AF5"/>
    <mergeCell ref="AG5:AI5"/>
    <mergeCell ref="AJ5:AL5"/>
    <mergeCell ref="AM5:AO5"/>
    <mergeCell ref="L5:N5"/>
    <mergeCell ref="O5:Q5"/>
    <mergeCell ref="R5:T5"/>
    <mergeCell ref="U5:W5"/>
    <mergeCell ref="X5:Z5"/>
    <mergeCell ref="AA5:AC5"/>
    <mergeCell ref="A7:A8"/>
    <mergeCell ref="B7:B8"/>
    <mergeCell ref="C7:C8"/>
    <mergeCell ref="D7:D8"/>
    <mergeCell ref="E7:E8"/>
  </mergeCells>
  <phoneticPr fontId="6"/>
  <dataValidations count="2">
    <dataValidation type="list" allowBlank="1" showInputMessage="1" showErrorMessage="1" sqref="F4:AO4 JB4:KK4 SX4:UG4 ACT4:AEC4 AMP4:ANY4 AWL4:AXU4 BGH4:BHQ4 BQD4:BRM4 BZZ4:CBI4 CJV4:CLE4 CTR4:CVA4 DDN4:DEW4 DNJ4:DOS4 DXF4:DYO4 EHB4:EIK4 EQX4:ESG4 FAT4:FCC4 FKP4:FLY4 FUL4:FVU4 GEH4:GFQ4 GOD4:GPM4 GXZ4:GZI4 HHV4:HJE4 HRR4:HTA4 IBN4:ICW4 ILJ4:IMS4 IVF4:IWO4 JFB4:JGK4 JOX4:JQG4 JYT4:KAC4 KIP4:KJY4 KSL4:KTU4 LCH4:LDQ4 LMD4:LNM4 LVZ4:LXI4 MFV4:MHE4 MPR4:MRA4 MZN4:NAW4 NJJ4:NKS4 NTF4:NUO4 ODB4:OEK4 OMX4:OOG4 OWT4:OYC4 PGP4:PHY4 PQL4:PRU4 QAH4:QBQ4 QKD4:QLM4 QTZ4:QVI4 RDV4:RFE4 RNR4:RPA4 RXN4:RYW4 SHJ4:SIS4 SRF4:SSO4 TBB4:TCK4 TKX4:TMG4 TUT4:TWC4 UEP4:UFY4 UOL4:UPU4 UYH4:UZQ4 VID4:VJM4 VRZ4:VTI4 WBV4:WDE4 WLR4:WNA4 WVN4:WWW4 F65528:AO65528 JB65528:KK65528 SX65528:UG65528 ACT65528:AEC65528 AMP65528:ANY65528 AWL65528:AXU65528 BGH65528:BHQ65528 BQD65528:BRM65528 BZZ65528:CBI65528 CJV65528:CLE65528 CTR65528:CVA65528 DDN65528:DEW65528 DNJ65528:DOS65528 DXF65528:DYO65528 EHB65528:EIK65528 EQX65528:ESG65528 FAT65528:FCC65528 FKP65528:FLY65528 FUL65528:FVU65528 GEH65528:GFQ65528 GOD65528:GPM65528 GXZ65528:GZI65528 HHV65528:HJE65528 HRR65528:HTA65528 IBN65528:ICW65528 ILJ65528:IMS65528 IVF65528:IWO65528 JFB65528:JGK65528 JOX65528:JQG65528 JYT65528:KAC65528 KIP65528:KJY65528 KSL65528:KTU65528 LCH65528:LDQ65528 LMD65528:LNM65528 LVZ65528:LXI65528 MFV65528:MHE65528 MPR65528:MRA65528 MZN65528:NAW65528 NJJ65528:NKS65528 NTF65528:NUO65528 ODB65528:OEK65528 OMX65528:OOG65528 OWT65528:OYC65528 PGP65528:PHY65528 PQL65528:PRU65528 QAH65528:QBQ65528 QKD65528:QLM65528 QTZ65528:QVI65528 RDV65528:RFE65528 RNR65528:RPA65528 RXN65528:RYW65528 SHJ65528:SIS65528 SRF65528:SSO65528 TBB65528:TCK65528 TKX65528:TMG65528 TUT65528:TWC65528 UEP65528:UFY65528 UOL65528:UPU65528 UYH65528:UZQ65528 VID65528:VJM65528 VRZ65528:VTI65528 WBV65528:WDE65528 WLR65528:WNA65528 WVN65528:WWW65528 F131064:AO131064 JB131064:KK131064 SX131064:UG131064 ACT131064:AEC131064 AMP131064:ANY131064 AWL131064:AXU131064 BGH131064:BHQ131064 BQD131064:BRM131064 BZZ131064:CBI131064 CJV131064:CLE131064 CTR131064:CVA131064 DDN131064:DEW131064 DNJ131064:DOS131064 DXF131064:DYO131064 EHB131064:EIK131064 EQX131064:ESG131064 FAT131064:FCC131064 FKP131064:FLY131064 FUL131064:FVU131064 GEH131064:GFQ131064 GOD131064:GPM131064 GXZ131064:GZI131064 HHV131064:HJE131064 HRR131064:HTA131064 IBN131064:ICW131064 ILJ131064:IMS131064 IVF131064:IWO131064 JFB131064:JGK131064 JOX131064:JQG131064 JYT131064:KAC131064 KIP131064:KJY131064 KSL131064:KTU131064 LCH131064:LDQ131064 LMD131064:LNM131064 LVZ131064:LXI131064 MFV131064:MHE131064 MPR131064:MRA131064 MZN131064:NAW131064 NJJ131064:NKS131064 NTF131064:NUO131064 ODB131064:OEK131064 OMX131064:OOG131064 OWT131064:OYC131064 PGP131064:PHY131064 PQL131064:PRU131064 QAH131064:QBQ131064 QKD131064:QLM131064 QTZ131064:QVI131064 RDV131064:RFE131064 RNR131064:RPA131064 RXN131064:RYW131064 SHJ131064:SIS131064 SRF131064:SSO131064 TBB131064:TCK131064 TKX131064:TMG131064 TUT131064:TWC131064 UEP131064:UFY131064 UOL131064:UPU131064 UYH131064:UZQ131064 VID131064:VJM131064 VRZ131064:VTI131064 WBV131064:WDE131064 WLR131064:WNA131064 WVN131064:WWW131064 F196600:AO196600 JB196600:KK196600 SX196600:UG196600 ACT196600:AEC196600 AMP196600:ANY196600 AWL196600:AXU196600 BGH196600:BHQ196600 BQD196600:BRM196600 BZZ196600:CBI196600 CJV196600:CLE196600 CTR196600:CVA196600 DDN196600:DEW196600 DNJ196600:DOS196600 DXF196600:DYO196600 EHB196600:EIK196600 EQX196600:ESG196600 FAT196600:FCC196600 FKP196600:FLY196600 FUL196600:FVU196600 GEH196600:GFQ196600 GOD196600:GPM196600 GXZ196600:GZI196600 HHV196600:HJE196600 HRR196600:HTA196600 IBN196600:ICW196600 ILJ196600:IMS196600 IVF196600:IWO196600 JFB196600:JGK196600 JOX196600:JQG196600 JYT196600:KAC196600 KIP196600:KJY196600 KSL196600:KTU196600 LCH196600:LDQ196600 LMD196600:LNM196600 LVZ196600:LXI196600 MFV196600:MHE196600 MPR196600:MRA196600 MZN196600:NAW196600 NJJ196600:NKS196600 NTF196600:NUO196600 ODB196600:OEK196600 OMX196600:OOG196600 OWT196600:OYC196600 PGP196600:PHY196600 PQL196600:PRU196600 QAH196600:QBQ196600 QKD196600:QLM196600 QTZ196600:QVI196600 RDV196600:RFE196600 RNR196600:RPA196600 RXN196600:RYW196600 SHJ196600:SIS196600 SRF196600:SSO196600 TBB196600:TCK196600 TKX196600:TMG196600 TUT196600:TWC196600 UEP196600:UFY196600 UOL196600:UPU196600 UYH196600:UZQ196600 VID196600:VJM196600 VRZ196600:VTI196600 WBV196600:WDE196600 WLR196600:WNA196600 WVN196600:WWW196600 F262136:AO262136 JB262136:KK262136 SX262136:UG262136 ACT262136:AEC262136 AMP262136:ANY262136 AWL262136:AXU262136 BGH262136:BHQ262136 BQD262136:BRM262136 BZZ262136:CBI262136 CJV262136:CLE262136 CTR262136:CVA262136 DDN262136:DEW262136 DNJ262136:DOS262136 DXF262136:DYO262136 EHB262136:EIK262136 EQX262136:ESG262136 FAT262136:FCC262136 FKP262136:FLY262136 FUL262136:FVU262136 GEH262136:GFQ262136 GOD262136:GPM262136 GXZ262136:GZI262136 HHV262136:HJE262136 HRR262136:HTA262136 IBN262136:ICW262136 ILJ262136:IMS262136 IVF262136:IWO262136 JFB262136:JGK262136 JOX262136:JQG262136 JYT262136:KAC262136 KIP262136:KJY262136 KSL262136:KTU262136 LCH262136:LDQ262136 LMD262136:LNM262136 LVZ262136:LXI262136 MFV262136:MHE262136 MPR262136:MRA262136 MZN262136:NAW262136 NJJ262136:NKS262136 NTF262136:NUO262136 ODB262136:OEK262136 OMX262136:OOG262136 OWT262136:OYC262136 PGP262136:PHY262136 PQL262136:PRU262136 QAH262136:QBQ262136 QKD262136:QLM262136 QTZ262136:QVI262136 RDV262136:RFE262136 RNR262136:RPA262136 RXN262136:RYW262136 SHJ262136:SIS262136 SRF262136:SSO262136 TBB262136:TCK262136 TKX262136:TMG262136 TUT262136:TWC262136 UEP262136:UFY262136 UOL262136:UPU262136 UYH262136:UZQ262136 VID262136:VJM262136 VRZ262136:VTI262136 WBV262136:WDE262136 WLR262136:WNA262136 WVN262136:WWW262136 F327672:AO327672 JB327672:KK327672 SX327672:UG327672 ACT327672:AEC327672 AMP327672:ANY327672 AWL327672:AXU327672 BGH327672:BHQ327672 BQD327672:BRM327672 BZZ327672:CBI327672 CJV327672:CLE327672 CTR327672:CVA327672 DDN327672:DEW327672 DNJ327672:DOS327672 DXF327672:DYO327672 EHB327672:EIK327672 EQX327672:ESG327672 FAT327672:FCC327672 FKP327672:FLY327672 FUL327672:FVU327672 GEH327672:GFQ327672 GOD327672:GPM327672 GXZ327672:GZI327672 HHV327672:HJE327672 HRR327672:HTA327672 IBN327672:ICW327672 ILJ327672:IMS327672 IVF327672:IWO327672 JFB327672:JGK327672 JOX327672:JQG327672 JYT327672:KAC327672 KIP327672:KJY327672 KSL327672:KTU327672 LCH327672:LDQ327672 LMD327672:LNM327672 LVZ327672:LXI327672 MFV327672:MHE327672 MPR327672:MRA327672 MZN327672:NAW327672 NJJ327672:NKS327672 NTF327672:NUO327672 ODB327672:OEK327672 OMX327672:OOG327672 OWT327672:OYC327672 PGP327672:PHY327672 PQL327672:PRU327672 QAH327672:QBQ327672 QKD327672:QLM327672 QTZ327672:QVI327672 RDV327672:RFE327672 RNR327672:RPA327672 RXN327672:RYW327672 SHJ327672:SIS327672 SRF327672:SSO327672 TBB327672:TCK327672 TKX327672:TMG327672 TUT327672:TWC327672 UEP327672:UFY327672 UOL327672:UPU327672 UYH327672:UZQ327672 VID327672:VJM327672 VRZ327672:VTI327672 WBV327672:WDE327672 WLR327672:WNA327672 WVN327672:WWW327672 F393208:AO393208 JB393208:KK393208 SX393208:UG393208 ACT393208:AEC393208 AMP393208:ANY393208 AWL393208:AXU393208 BGH393208:BHQ393208 BQD393208:BRM393208 BZZ393208:CBI393208 CJV393208:CLE393208 CTR393208:CVA393208 DDN393208:DEW393208 DNJ393208:DOS393208 DXF393208:DYO393208 EHB393208:EIK393208 EQX393208:ESG393208 FAT393208:FCC393208 FKP393208:FLY393208 FUL393208:FVU393208 GEH393208:GFQ393208 GOD393208:GPM393208 GXZ393208:GZI393208 HHV393208:HJE393208 HRR393208:HTA393208 IBN393208:ICW393208 ILJ393208:IMS393208 IVF393208:IWO393208 JFB393208:JGK393208 JOX393208:JQG393208 JYT393208:KAC393208 KIP393208:KJY393208 KSL393208:KTU393208 LCH393208:LDQ393208 LMD393208:LNM393208 LVZ393208:LXI393208 MFV393208:MHE393208 MPR393208:MRA393208 MZN393208:NAW393208 NJJ393208:NKS393208 NTF393208:NUO393208 ODB393208:OEK393208 OMX393208:OOG393208 OWT393208:OYC393208 PGP393208:PHY393208 PQL393208:PRU393208 QAH393208:QBQ393208 QKD393208:QLM393208 QTZ393208:QVI393208 RDV393208:RFE393208 RNR393208:RPA393208 RXN393208:RYW393208 SHJ393208:SIS393208 SRF393208:SSO393208 TBB393208:TCK393208 TKX393208:TMG393208 TUT393208:TWC393208 UEP393208:UFY393208 UOL393208:UPU393208 UYH393208:UZQ393208 VID393208:VJM393208 VRZ393208:VTI393208 WBV393208:WDE393208 WLR393208:WNA393208 WVN393208:WWW393208 F458744:AO458744 JB458744:KK458744 SX458744:UG458744 ACT458744:AEC458744 AMP458744:ANY458744 AWL458744:AXU458744 BGH458744:BHQ458744 BQD458744:BRM458744 BZZ458744:CBI458744 CJV458744:CLE458744 CTR458744:CVA458744 DDN458744:DEW458744 DNJ458744:DOS458744 DXF458744:DYO458744 EHB458744:EIK458744 EQX458744:ESG458744 FAT458744:FCC458744 FKP458744:FLY458744 FUL458744:FVU458744 GEH458744:GFQ458744 GOD458744:GPM458744 GXZ458744:GZI458744 HHV458744:HJE458744 HRR458744:HTA458744 IBN458744:ICW458744 ILJ458744:IMS458744 IVF458744:IWO458744 JFB458744:JGK458744 JOX458744:JQG458744 JYT458744:KAC458744 KIP458744:KJY458744 KSL458744:KTU458744 LCH458744:LDQ458744 LMD458744:LNM458744 LVZ458744:LXI458744 MFV458744:MHE458744 MPR458744:MRA458744 MZN458744:NAW458744 NJJ458744:NKS458744 NTF458744:NUO458744 ODB458744:OEK458744 OMX458744:OOG458744 OWT458744:OYC458744 PGP458744:PHY458744 PQL458744:PRU458744 QAH458744:QBQ458744 QKD458744:QLM458744 QTZ458744:QVI458744 RDV458744:RFE458744 RNR458744:RPA458744 RXN458744:RYW458744 SHJ458744:SIS458744 SRF458744:SSO458744 TBB458744:TCK458744 TKX458744:TMG458744 TUT458744:TWC458744 UEP458744:UFY458744 UOL458744:UPU458744 UYH458744:UZQ458744 VID458744:VJM458744 VRZ458744:VTI458744 WBV458744:WDE458744 WLR458744:WNA458744 WVN458744:WWW458744 F524280:AO524280 JB524280:KK524280 SX524280:UG524280 ACT524280:AEC524280 AMP524280:ANY524280 AWL524280:AXU524280 BGH524280:BHQ524280 BQD524280:BRM524280 BZZ524280:CBI524280 CJV524280:CLE524280 CTR524280:CVA524280 DDN524280:DEW524280 DNJ524280:DOS524280 DXF524280:DYO524280 EHB524280:EIK524280 EQX524280:ESG524280 FAT524280:FCC524280 FKP524280:FLY524280 FUL524280:FVU524280 GEH524280:GFQ524280 GOD524280:GPM524280 GXZ524280:GZI524280 HHV524280:HJE524280 HRR524280:HTA524280 IBN524280:ICW524280 ILJ524280:IMS524280 IVF524280:IWO524280 JFB524280:JGK524280 JOX524280:JQG524280 JYT524280:KAC524280 KIP524280:KJY524280 KSL524280:KTU524280 LCH524280:LDQ524280 LMD524280:LNM524280 LVZ524280:LXI524280 MFV524280:MHE524280 MPR524280:MRA524280 MZN524280:NAW524280 NJJ524280:NKS524280 NTF524280:NUO524280 ODB524280:OEK524280 OMX524280:OOG524280 OWT524280:OYC524280 PGP524280:PHY524280 PQL524280:PRU524280 QAH524280:QBQ524280 QKD524280:QLM524280 QTZ524280:QVI524280 RDV524280:RFE524280 RNR524280:RPA524280 RXN524280:RYW524280 SHJ524280:SIS524280 SRF524280:SSO524280 TBB524280:TCK524280 TKX524280:TMG524280 TUT524280:TWC524280 UEP524280:UFY524280 UOL524280:UPU524280 UYH524280:UZQ524280 VID524280:VJM524280 VRZ524280:VTI524280 WBV524280:WDE524280 WLR524280:WNA524280 WVN524280:WWW524280 F589816:AO589816 JB589816:KK589816 SX589816:UG589816 ACT589816:AEC589816 AMP589816:ANY589816 AWL589816:AXU589816 BGH589816:BHQ589816 BQD589816:BRM589816 BZZ589816:CBI589816 CJV589816:CLE589816 CTR589816:CVA589816 DDN589816:DEW589816 DNJ589816:DOS589816 DXF589816:DYO589816 EHB589816:EIK589816 EQX589816:ESG589816 FAT589816:FCC589816 FKP589816:FLY589816 FUL589816:FVU589816 GEH589816:GFQ589816 GOD589816:GPM589816 GXZ589816:GZI589816 HHV589816:HJE589816 HRR589816:HTA589816 IBN589816:ICW589816 ILJ589816:IMS589816 IVF589816:IWO589816 JFB589816:JGK589816 JOX589816:JQG589816 JYT589816:KAC589816 KIP589816:KJY589816 KSL589816:KTU589816 LCH589816:LDQ589816 LMD589816:LNM589816 LVZ589816:LXI589816 MFV589816:MHE589816 MPR589816:MRA589816 MZN589816:NAW589816 NJJ589816:NKS589816 NTF589816:NUO589816 ODB589816:OEK589816 OMX589816:OOG589816 OWT589816:OYC589816 PGP589816:PHY589816 PQL589816:PRU589816 QAH589816:QBQ589816 QKD589816:QLM589816 QTZ589816:QVI589816 RDV589816:RFE589816 RNR589816:RPA589816 RXN589816:RYW589816 SHJ589816:SIS589816 SRF589816:SSO589816 TBB589816:TCK589816 TKX589816:TMG589816 TUT589816:TWC589816 UEP589816:UFY589816 UOL589816:UPU589816 UYH589816:UZQ589816 VID589816:VJM589816 VRZ589816:VTI589816 WBV589816:WDE589816 WLR589816:WNA589816 WVN589816:WWW589816 F655352:AO655352 JB655352:KK655352 SX655352:UG655352 ACT655352:AEC655352 AMP655352:ANY655352 AWL655352:AXU655352 BGH655352:BHQ655352 BQD655352:BRM655352 BZZ655352:CBI655352 CJV655352:CLE655352 CTR655352:CVA655352 DDN655352:DEW655352 DNJ655352:DOS655352 DXF655352:DYO655352 EHB655352:EIK655352 EQX655352:ESG655352 FAT655352:FCC655352 FKP655352:FLY655352 FUL655352:FVU655352 GEH655352:GFQ655352 GOD655352:GPM655352 GXZ655352:GZI655352 HHV655352:HJE655352 HRR655352:HTA655352 IBN655352:ICW655352 ILJ655352:IMS655352 IVF655352:IWO655352 JFB655352:JGK655352 JOX655352:JQG655352 JYT655352:KAC655352 KIP655352:KJY655352 KSL655352:KTU655352 LCH655352:LDQ655352 LMD655352:LNM655352 LVZ655352:LXI655352 MFV655352:MHE655352 MPR655352:MRA655352 MZN655352:NAW655352 NJJ655352:NKS655352 NTF655352:NUO655352 ODB655352:OEK655352 OMX655352:OOG655352 OWT655352:OYC655352 PGP655352:PHY655352 PQL655352:PRU655352 QAH655352:QBQ655352 QKD655352:QLM655352 QTZ655352:QVI655352 RDV655352:RFE655352 RNR655352:RPA655352 RXN655352:RYW655352 SHJ655352:SIS655352 SRF655352:SSO655352 TBB655352:TCK655352 TKX655352:TMG655352 TUT655352:TWC655352 UEP655352:UFY655352 UOL655352:UPU655352 UYH655352:UZQ655352 VID655352:VJM655352 VRZ655352:VTI655352 WBV655352:WDE655352 WLR655352:WNA655352 WVN655352:WWW655352 F720888:AO720888 JB720888:KK720888 SX720888:UG720888 ACT720888:AEC720888 AMP720888:ANY720888 AWL720888:AXU720888 BGH720888:BHQ720888 BQD720888:BRM720888 BZZ720888:CBI720888 CJV720888:CLE720888 CTR720888:CVA720888 DDN720888:DEW720888 DNJ720888:DOS720888 DXF720888:DYO720888 EHB720888:EIK720888 EQX720888:ESG720888 FAT720888:FCC720888 FKP720888:FLY720888 FUL720888:FVU720888 GEH720888:GFQ720888 GOD720888:GPM720888 GXZ720888:GZI720888 HHV720888:HJE720888 HRR720888:HTA720888 IBN720888:ICW720888 ILJ720888:IMS720888 IVF720888:IWO720888 JFB720888:JGK720888 JOX720888:JQG720888 JYT720888:KAC720888 KIP720888:KJY720888 KSL720888:KTU720888 LCH720888:LDQ720888 LMD720888:LNM720888 LVZ720888:LXI720888 MFV720888:MHE720888 MPR720888:MRA720888 MZN720888:NAW720888 NJJ720888:NKS720888 NTF720888:NUO720888 ODB720888:OEK720888 OMX720888:OOG720888 OWT720888:OYC720888 PGP720888:PHY720888 PQL720888:PRU720888 QAH720888:QBQ720888 QKD720888:QLM720888 QTZ720888:QVI720888 RDV720888:RFE720888 RNR720888:RPA720888 RXN720888:RYW720888 SHJ720888:SIS720888 SRF720888:SSO720888 TBB720888:TCK720888 TKX720888:TMG720888 TUT720888:TWC720888 UEP720888:UFY720888 UOL720888:UPU720888 UYH720888:UZQ720888 VID720888:VJM720888 VRZ720888:VTI720888 WBV720888:WDE720888 WLR720888:WNA720888 WVN720888:WWW720888 F786424:AO786424 JB786424:KK786424 SX786424:UG786424 ACT786424:AEC786424 AMP786424:ANY786424 AWL786424:AXU786424 BGH786424:BHQ786424 BQD786424:BRM786424 BZZ786424:CBI786424 CJV786424:CLE786424 CTR786424:CVA786424 DDN786424:DEW786424 DNJ786424:DOS786424 DXF786424:DYO786424 EHB786424:EIK786424 EQX786424:ESG786424 FAT786424:FCC786424 FKP786424:FLY786424 FUL786424:FVU786424 GEH786424:GFQ786424 GOD786424:GPM786424 GXZ786424:GZI786424 HHV786424:HJE786424 HRR786424:HTA786424 IBN786424:ICW786424 ILJ786424:IMS786424 IVF786424:IWO786424 JFB786424:JGK786424 JOX786424:JQG786424 JYT786424:KAC786424 KIP786424:KJY786424 KSL786424:KTU786424 LCH786424:LDQ786424 LMD786424:LNM786424 LVZ786424:LXI786424 MFV786424:MHE786424 MPR786424:MRA786424 MZN786424:NAW786424 NJJ786424:NKS786424 NTF786424:NUO786424 ODB786424:OEK786424 OMX786424:OOG786424 OWT786424:OYC786424 PGP786424:PHY786424 PQL786424:PRU786424 QAH786424:QBQ786424 QKD786424:QLM786424 QTZ786424:QVI786424 RDV786424:RFE786424 RNR786424:RPA786424 RXN786424:RYW786424 SHJ786424:SIS786424 SRF786424:SSO786424 TBB786424:TCK786424 TKX786424:TMG786424 TUT786424:TWC786424 UEP786424:UFY786424 UOL786424:UPU786424 UYH786424:UZQ786424 VID786424:VJM786424 VRZ786424:VTI786424 WBV786424:WDE786424 WLR786424:WNA786424 WVN786424:WWW786424 F851960:AO851960 JB851960:KK851960 SX851960:UG851960 ACT851960:AEC851960 AMP851960:ANY851960 AWL851960:AXU851960 BGH851960:BHQ851960 BQD851960:BRM851960 BZZ851960:CBI851960 CJV851960:CLE851960 CTR851960:CVA851960 DDN851960:DEW851960 DNJ851960:DOS851960 DXF851960:DYO851960 EHB851960:EIK851960 EQX851960:ESG851960 FAT851960:FCC851960 FKP851960:FLY851960 FUL851960:FVU851960 GEH851960:GFQ851960 GOD851960:GPM851960 GXZ851960:GZI851960 HHV851960:HJE851960 HRR851960:HTA851960 IBN851960:ICW851960 ILJ851960:IMS851960 IVF851960:IWO851960 JFB851960:JGK851960 JOX851960:JQG851960 JYT851960:KAC851960 KIP851960:KJY851960 KSL851960:KTU851960 LCH851960:LDQ851960 LMD851960:LNM851960 LVZ851960:LXI851960 MFV851960:MHE851960 MPR851960:MRA851960 MZN851960:NAW851960 NJJ851960:NKS851960 NTF851960:NUO851960 ODB851960:OEK851960 OMX851960:OOG851960 OWT851960:OYC851960 PGP851960:PHY851960 PQL851960:PRU851960 QAH851960:QBQ851960 QKD851960:QLM851960 QTZ851960:QVI851960 RDV851960:RFE851960 RNR851960:RPA851960 RXN851960:RYW851960 SHJ851960:SIS851960 SRF851960:SSO851960 TBB851960:TCK851960 TKX851960:TMG851960 TUT851960:TWC851960 UEP851960:UFY851960 UOL851960:UPU851960 UYH851960:UZQ851960 VID851960:VJM851960 VRZ851960:VTI851960 WBV851960:WDE851960 WLR851960:WNA851960 WVN851960:WWW851960 F917496:AO917496 JB917496:KK917496 SX917496:UG917496 ACT917496:AEC917496 AMP917496:ANY917496 AWL917496:AXU917496 BGH917496:BHQ917496 BQD917496:BRM917496 BZZ917496:CBI917496 CJV917496:CLE917496 CTR917496:CVA917496 DDN917496:DEW917496 DNJ917496:DOS917496 DXF917496:DYO917496 EHB917496:EIK917496 EQX917496:ESG917496 FAT917496:FCC917496 FKP917496:FLY917496 FUL917496:FVU917496 GEH917496:GFQ917496 GOD917496:GPM917496 GXZ917496:GZI917496 HHV917496:HJE917496 HRR917496:HTA917496 IBN917496:ICW917496 ILJ917496:IMS917496 IVF917496:IWO917496 JFB917496:JGK917496 JOX917496:JQG917496 JYT917496:KAC917496 KIP917496:KJY917496 KSL917496:KTU917496 LCH917496:LDQ917496 LMD917496:LNM917496 LVZ917496:LXI917496 MFV917496:MHE917496 MPR917496:MRA917496 MZN917496:NAW917496 NJJ917496:NKS917496 NTF917496:NUO917496 ODB917496:OEK917496 OMX917496:OOG917496 OWT917496:OYC917496 PGP917496:PHY917496 PQL917496:PRU917496 QAH917496:QBQ917496 QKD917496:QLM917496 QTZ917496:QVI917496 RDV917496:RFE917496 RNR917496:RPA917496 RXN917496:RYW917496 SHJ917496:SIS917496 SRF917496:SSO917496 TBB917496:TCK917496 TKX917496:TMG917496 TUT917496:TWC917496 UEP917496:UFY917496 UOL917496:UPU917496 UYH917496:UZQ917496 VID917496:VJM917496 VRZ917496:VTI917496 WBV917496:WDE917496 WLR917496:WNA917496 WVN917496:WWW917496 F983032:AO983032 JB983032:KK983032 SX983032:UG983032 ACT983032:AEC983032 AMP983032:ANY983032 AWL983032:AXU983032 BGH983032:BHQ983032 BQD983032:BRM983032 BZZ983032:CBI983032 CJV983032:CLE983032 CTR983032:CVA983032 DDN983032:DEW983032 DNJ983032:DOS983032 DXF983032:DYO983032 EHB983032:EIK983032 EQX983032:ESG983032 FAT983032:FCC983032 FKP983032:FLY983032 FUL983032:FVU983032 GEH983032:GFQ983032 GOD983032:GPM983032 GXZ983032:GZI983032 HHV983032:HJE983032 HRR983032:HTA983032 IBN983032:ICW983032 ILJ983032:IMS983032 IVF983032:IWO983032 JFB983032:JGK983032 JOX983032:JQG983032 JYT983032:KAC983032 KIP983032:KJY983032 KSL983032:KTU983032 LCH983032:LDQ983032 LMD983032:LNM983032 LVZ983032:LXI983032 MFV983032:MHE983032 MPR983032:MRA983032 MZN983032:NAW983032 NJJ983032:NKS983032 NTF983032:NUO983032 ODB983032:OEK983032 OMX983032:OOG983032 OWT983032:OYC983032 PGP983032:PHY983032 PQL983032:PRU983032 QAH983032:QBQ983032 QKD983032:QLM983032 QTZ983032:QVI983032 RDV983032:RFE983032 RNR983032:RPA983032 RXN983032:RYW983032 SHJ983032:SIS983032 SRF983032:SSO983032 TBB983032:TCK983032 TKX983032:TMG983032 TUT983032:TWC983032 UEP983032:UFY983032 UOL983032:UPU983032 UYH983032:UZQ983032 VID983032:VJM983032 VRZ983032:VTI983032 WBV983032:WDE983032 WLR983032:WNA983032 WVN983032:WWW983032">
      <formula1>"H,H25,H26,H27,H28,H29,H30,H31,H32,H33,H34,H35"</formula1>
    </dataValidation>
    <dataValidation type="list" allowBlank="1" showInputMessage="1" showErrorMessage="1" sqref="F5:AO5 JB5:KK5 SX5:UG5 ACT5:AEC5 AMP5:ANY5 AWL5:AXU5 BGH5:BHQ5 BQD5:BRM5 BZZ5:CBI5 CJV5:CLE5 CTR5:CVA5 DDN5:DEW5 DNJ5:DOS5 DXF5:DYO5 EHB5:EIK5 EQX5:ESG5 FAT5:FCC5 FKP5:FLY5 FUL5:FVU5 GEH5:GFQ5 GOD5:GPM5 GXZ5:GZI5 HHV5:HJE5 HRR5:HTA5 IBN5:ICW5 ILJ5:IMS5 IVF5:IWO5 JFB5:JGK5 JOX5:JQG5 JYT5:KAC5 KIP5:KJY5 KSL5:KTU5 LCH5:LDQ5 LMD5:LNM5 LVZ5:LXI5 MFV5:MHE5 MPR5:MRA5 MZN5:NAW5 NJJ5:NKS5 NTF5:NUO5 ODB5:OEK5 OMX5:OOG5 OWT5:OYC5 PGP5:PHY5 PQL5:PRU5 QAH5:QBQ5 QKD5:QLM5 QTZ5:QVI5 RDV5:RFE5 RNR5:RPA5 RXN5:RYW5 SHJ5:SIS5 SRF5:SSO5 TBB5:TCK5 TKX5:TMG5 TUT5:TWC5 UEP5:UFY5 UOL5:UPU5 UYH5:UZQ5 VID5:VJM5 VRZ5:VTI5 WBV5:WDE5 WLR5:WNA5 WVN5:WWW5 F65529:AO65529 JB65529:KK65529 SX65529:UG65529 ACT65529:AEC65529 AMP65529:ANY65529 AWL65529:AXU65529 BGH65529:BHQ65529 BQD65529:BRM65529 BZZ65529:CBI65529 CJV65529:CLE65529 CTR65529:CVA65529 DDN65529:DEW65529 DNJ65529:DOS65529 DXF65529:DYO65529 EHB65529:EIK65529 EQX65529:ESG65529 FAT65529:FCC65529 FKP65529:FLY65529 FUL65529:FVU65529 GEH65529:GFQ65529 GOD65529:GPM65529 GXZ65529:GZI65529 HHV65529:HJE65529 HRR65529:HTA65529 IBN65529:ICW65529 ILJ65529:IMS65529 IVF65529:IWO65529 JFB65529:JGK65529 JOX65529:JQG65529 JYT65529:KAC65529 KIP65529:KJY65529 KSL65529:KTU65529 LCH65529:LDQ65529 LMD65529:LNM65529 LVZ65529:LXI65529 MFV65529:MHE65529 MPR65529:MRA65529 MZN65529:NAW65529 NJJ65529:NKS65529 NTF65529:NUO65529 ODB65529:OEK65529 OMX65529:OOG65529 OWT65529:OYC65529 PGP65529:PHY65529 PQL65529:PRU65529 QAH65529:QBQ65529 QKD65529:QLM65529 QTZ65529:QVI65529 RDV65529:RFE65529 RNR65529:RPA65529 RXN65529:RYW65529 SHJ65529:SIS65529 SRF65529:SSO65529 TBB65529:TCK65529 TKX65529:TMG65529 TUT65529:TWC65529 UEP65529:UFY65529 UOL65529:UPU65529 UYH65529:UZQ65529 VID65529:VJM65529 VRZ65529:VTI65529 WBV65529:WDE65529 WLR65529:WNA65529 WVN65529:WWW65529 F131065:AO131065 JB131065:KK131065 SX131065:UG131065 ACT131065:AEC131065 AMP131065:ANY131065 AWL131065:AXU131065 BGH131065:BHQ131065 BQD131065:BRM131065 BZZ131065:CBI131065 CJV131065:CLE131065 CTR131065:CVA131065 DDN131065:DEW131065 DNJ131065:DOS131065 DXF131065:DYO131065 EHB131065:EIK131065 EQX131065:ESG131065 FAT131065:FCC131065 FKP131065:FLY131065 FUL131065:FVU131065 GEH131065:GFQ131065 GOD131065:GPM131065 GXZ131065:GZI131065 HHV131065:HJE131065 HRR131065:HTA131065 IBN131065:ICW131065 ILJ131065:IMS131065 IVF131065:IWO131065 JFB131065:JGK131065 JOX131065:JQG131065 JYT131065:KAC131065 KIP131065:KJY131065 KSL131065:KTU131065 LCH131065:LDQ131065 LMD131065:LNM131065 LVZ131065:LXI131065 MFV131065:MHE131065 MPR131065:MRA131065 MZN131065:NAW131065 NJJ131065:NKS131065 NTF131065:NUO131065 ODB131065:OEK131065 OMX131065:OOG131065 OWT131065:OYC131065 PGP131065:PHY131065 PQL131065:PRU131065 QAH131065:QBQ131065 QKD131065:QLM131065 QTZ131065:QVI131065 RDV131065:RFE131065 RNR131065:RPA131065 RXN131065:RYW131065 SHJ131065:SIS131065 SRF131065:SSO131065 TBB131065:TCK131065 TKX131065:TMG131065 TUT131065:TWC131065 UEP131065:UFY131065 UOL131065:UPU131065 UYH131065:UZQ131065 VID131065:VJM131065 VRZ131065:VTI131065 WBV131065:WDE131065 WLR131065:WNA131065 WVN131065:WWW131065 F196601:AO196601 JB196601:KK196601 SX196601:UG196601 ACT196601:AEC196601 AMP196601:ANY196601 AWL196601:AXU196601 BGH196601:BHQ196601 BQD196601:BRM196601 BZZ196601:CBI196601 CJV196601:CLE196601 CTR196601:CVA196601 DDN196601:DEW196601 DNJ196601:DOS196601 DXF196601:DYO196601 EHB196601:EIK196601 EQX196601:ESG196601 FAT196601:FCC196601 FKP196601:FLY196601 FUL196601:FVU196601 GEH196601:GFQ196601 GOD196601:GPM196601 GXZ196601:GZI196601 HHV196601:HJE196601 HRR196601:HTA196601 IBN196601:ICW196601 ILJ196601:IMS196601 IVF196601:IWO196601 JFB196601:JGK196601 JOX196601:JQG196601 JYT196601:KAC196601 KIP196601:KJY196601 KSL196601:KTU196601 LCH196601:LDQ196601 LMD196601:LNM196601 LVZ196601:LXI196601 MFV196601:MHE196601 MPR196601:MRA196601 MZN196601:NAW196601 NJJ196601:NKS196601 NTF196601:NUO196601 ODB196601:OEK196601 OMX196601:OOG196601 OWT196601:OYC196601 PGP196601:PHY196601 PQL196601:PRU196601 QAH196601:QBQ196601 QKD196601:QLM196601 QTZ196601:QVI196601 RDV196601:RFE196601 RNR196601:RPA196601 RXN196601:RYW196601 SHJ196601:SIS196601 SRF196601:SSO196601 TBB196601:TCK196601 TKX196601:TMG196601 TUT196601:TWC196601 UEP196601:UFY196601 UOL196601:UPU196601 UYH196601:UZQ196601 VID196601:VJM196601 VRZ196601:VTI196601 WBV196601:WDE196601 WLR196601:WNA196601 WVN196601:WWW196601 F262137:AO262137 JB262137:KK262137 SX262137:UG262137 ACT262137:AEC262137 AMP262137:ANY262137 AWL262137:AXU262137 BGH262137:BHQ262137 BQD262137:BRM262137 BZZ262137:CBI262137 CJV262137:CLE262137 CTR262137:CVA262137 DDN262137:DEW262137 DNJ262137:DOS262137 DXF262137:DYO262137 EHB262137:EIK262137 EQX262137:ESG262137 FAT262137:FCC262137 FKP262137:FLY262137 FUL262137:FVU262137 GEH262137:GFQ262137 GOD262137:GPM262137 GXZ262137:GZI262137 HHV262137:HJE262137 HRR262137:HTA262137 IBN262137:ICW262137 ILJ262137:IMS262137 IVF262137:IWO262137 JFB262137:JGK262137 JOX262137:JQG262137 JYT262137:KAC262137 KIP262137:KJY262137 KSL262137:KTU262137 LCH262137:LDQ262137 LMD262137:LNM262137 LVZ262137:LXI262137 MFV262137:MHE262137 MPR262137:MRA262137 MZN262137:NAW262137 NJJ262137:NKS262137 NTF262137:NUO262137 ODB262137:OEK262137 OMX262137:OOG262137 OWT262137:OYC262137 PGP262137:PHY262137 PQL262137:PRU262137 QAH262137:QBQ262137 QKD262137:QLM262137 QTZ262137:QVI262137 RDV262137:RFE262137 RNR262137:RPA262137 RXN262137:RYW262137 SHJ262137:SIS262137 SRF262137:SSO262137 TBB262137:TCK262137 TKX262137:TMG262137 TUT262137:TWC262137 UEP262137:UFY262137 UOL262137:UPU262137 UYH262137:UZQ262137 VID262137:VJM262137 VRZ262137:VTI262137 WBV262137:WDE262137 WLR262137:WNA262137 WVN262137:WWW262137 F327673:AO327673 JB327673:KK327673 SX327673:UG327673 ACT327673:AEC327673 AMP327673:ANY327673 AWL327673:AXU327673 BGH327673:BHQ327673 BQD327673:BRM327673 BZZ327673:CBI327673 CJV327673:CLE327673 CTR327673:CVA327673 DDN327673:DEW327673 DNJ327673:DOS327673 DXF327673:DYO327673 EHB327673:EIK327673 EQX327673:ESG327673 FAT327673:FCC327673 FKP327673:FLY327673 FUL327673:FVU327673 GEH327673:GFQ327673 GOD327673:GPM327673 GXZ327673:GZI327673 HHV327673:HJE327673 HRR327673:HTA327673 IBN327673:ICW327673 ILJ327673:IMS327673 IVF327673:IWO327673 JFB327673:JGK327673 JOX327673:JQG327673 JYT327673:KAC327673 KIP327673:KJY327673 KSL327673:KTU327673 LCH327673:LDQ327673 LMD327673:LNM327673 LVZ327673:LXI327673 MFV327673:MHE327673 MPR327673:MRA327673 MZN327673:NAW327673 NJJ327673:NKS327673 NTF327673:NUO327673 ODB327673:OEK327673 OMX327673:OOG327673 OWT327673:OYC327673 PGP327673:PHY327673 PQL327673:PRU327673 QAH327673:QBQ327673 QKD327673:QLM327673 QTZ327673:QVI327673 RDV327673:RFE327673 RNR327673:RPA327673 RXN327673:RYW327673 SHJ327673:SIS327673 SRF327673:SSO327673 TBB327673:TCK327673 TKX327673:TMG327673 TUT327673:TWC327673 UEP327673:UFY327673 UOL327673:UPU327673 UYH327673:UZQ327673 VID327673:VJM327673 VRZ327673:VTI327673 WBV327673:WDE327673 WLR327673:WNA327673 WVN327673:WWW327673 F393209:AO393209 JB393209:KK393209 SX393209:UG393209 ACT393209:AEC393209 AMP393209:ANY393209 AWL393209:AXU393209 BGH393209:BHQ393209 BQD393209:BRM393209 BZZ393209:CBI393209 CJV393209:CLE393209 CTR393209:CVA393209 DDN393209:DEW393209 DNJ393209:DOS393209 DXF393209:DYO393209 EHB393209:EIK393209 EQX393209:ESG393209 FAT393209:FCC393209 FKP393209:FLY393209 FUL393209:FVU393209 GEH393209:GFQ393209 GOD393209:GPM393209 GXZ393209:GZI393209 HHV393209:HJE393209 HRR393209:HTA393209 IBN393209:ICW393209 ILJ393209:IMS393209 IVF393209:IWO393209 JFB393209:JGK393209 JOX393209:JQG393209 JYT393209:KAC393209 KIP393209:KJY393209 KSL393209:KTU393209 LCH393209:LDQ393209 LMD393209:LNM393209 LVZ393209:LXI393209 MFV393209:MHE393209 MPR393209:MRA393209 MZN393209:NAW393209 NJJ393209:NKS393209 NTF393209:NUO393209 ODB393209:OEK393209 OMX393209:OOG393209 OWT393209:OYC393209 PGP393209:PHY393209 PQL393209:PRU393209 QAH393209:QBQ393209 QKD393209:QLM393209 QTZ393209:QVI393209 RDV393209:RFE393209 RNR393209:RPA393209 RXN393209:RYW393209 SHJ393209:SIS393209 SRF393209:SSO393209 TBB393209:TCK393209 TKX393209:TMG393209 TUT393209:TWC393209 UEP393209:UFY393209 UOL393209:UPU393209 UYH393209:UZQ393209 VID393209:VJM393209 VRZ393209:VTI393209 WBV393209:WDE393209 WLR393209:WNA393209 WVN393209:WWW393209 F458745:AO458745 JB458745:KK458745 SX458745:UG458745 ACT458745:AEC458745 AMP458745:ANY458745 AWL458745:AXU458745 BGH458745:BHQ458745 BQD458745:BRM458745 BZZ458745:CBI458745 CJV458745:CLE458745 CTR458745:CVA458745 DDN458745:DEW458745 DNJ458745:DOS458745 DXF458745:DYO458745 EHB458745:EIK458745 EQX458745:ESG458745 FAT458745:FCC458745 FKP458745:FLY458745 FUL458745:FVU458745 GEH458745:GFQ458745 GOD458745:GPM458745 GXZ458745:GZI458745 HHV458745:HJE458745 HRR458745:HTA458745 IBN458745:ICW458745 ILJ458745:IMS458745 IVF458745:IWO458745 JFB458745:JGK458745 JOX458745:JQG458745 JYT458745:KAC458745 KIP458745:KJY458745 KSL458745:KTU458745 LCH458745:LDQ458745 LMD458745:LNM458745 LVZ458745:LXI458745 MFV458745:MHE458745 MPR458745:MRA458745 MZN458745:NAW458745 NJJ458745:NKS458745 NTF458745:NUO458745 ODB458745:OEK458745 OMX458745:OOG458745 OWT458745:OYC458745 PGP458745:PHY458745 PQL458745:PRU458745 QAH458745:QBQ458745 QKD458745:QLM458745 QTZ458745:QVI458745 RDV458745:RFE458745 RNR458745:RPA458745 RXN458745:RYW458745 SHJ458745:SIS458745 SRF458745:SSO458745 TBB458745:TCK458745 TKX458745:TMG458745 TUT458745:TWC458745 UEP458745:UFY458745 UOL458745:UPU458745 UYH458745:UZQ458745 VID458745:VJM458745 VRZ458745:VTI458745 WBV458745:WDE458745 WLR458745:WNA458745 WVN458745:WWW458745 F524281:AO524281 JB524281:KK524281 SX524281:UG524281 ACT524281:AEC524281 AMP524281:ANY524281 AWL524281:AXU524281 BGH524281:BHQ524281 BQD524281:BRM524281 BZZ524281:CBI524281 CJV524281:CLE524281 CTR524281:CVA524281 DDN524281:DEW524281 DNJ524281:DOS524281 DXF524281:DYO524281 EHB524281:EIK524281 EQX524281:ESG524281 FAT524281:FCC524281 FKP524281:FLY524281 FUL524281:FVU524281 GEH524281:GFQ524281 GOD524281:GPM524281 GXZ524281:GZI524281 HHV524281:HJE524281 HRR524281:HTA524281 IBN524281:ICW524281 ILJ524281:IMS524281 IVF524281:IWO524281 JFB524281:JGK524281 JOX524281:JQG524281 JYT524281:KAC524281 KIP524281:KJY524281 KSL524281:KTU524281 LCH524281:LDQ524281 LMD524281:LNM524281 LVZ524281:LXI524281 MFV524281:MHE524281 MPR524281:MRA524281 MZN524281:NAW524281 NJJ524281:NKS524281 NTF524281:NUO524281 ODB524281:OEK524281 OMX524281:OOG524281 OWT524281:OYC524281 PGP524281:PHY524281 PQL524281:PRU524281 QAH524281:QBQ524281 QKD524281:QLM524281 QTZ524281:QVI524281 RDV524281:RFE524281 RNR524281:RPA524281 RXN524281:RYW524281 SHJ524281:SIS524281 SRF524281:SSO524281 TBB524281:TCK524281 TKX524281:TMG524281 TUT524281:TWC524281 UEP524281:UFY524281 UOL524281:UPU524281 UYH524281:UZQ524281 VID524281:VJM524281 VRZ524281:VTI524281 WBV524281:WDE524281 WLR524281:WNA524281 WVN524281:WWW524281 F589817:AO589817 JB589817:KK589817 SX589817:UG589817 ACT589817:AEC589817 AMP589817:ANY589817 AWL589817:AXU589817 BGH589817:BHQ589817 BQD589817:BRM589817 BZZ589817:CBI589817 CJV589817:CLE589817 CTR589817:CVA589817 DDN589817:DEW589817 DNJ589817:DOS589817 DXF589817:DYO589817 EHB589817:EIK589817 EQX589817:ESG589817 FAT589817:FCC589817 FKP589817:FLY589817 FUL589817:FVU589817 GEH589817:GFQ589817 GOD589817:GPM589817 GXZ589817:GZI589817 HHV589817:HJE589817 HRR589817:HTA589817 IBN589817:ICW589817 ILJ589817:IMS589817 IVF589817:IWO589817 JFB589817:JGK589817 JOX589817:JQG589817 JYT589817:KAC589817 KIP589817:KJY589817 KSL589817:KTU589817 LCH589817:LDQ589817 LMD589817:LNM589817 LVZ589817:LXI589817 MFV589817:MHE589817 MPR589817:MRA589817 MZN589817:NAW589817 NJJ589817:NKS589817 NTF589817:NUO589817 ODB589817:OEK589817 OMX589817:OOG589817 OWT589817:OYC589817 PGP589817:PHY589817 PQL589817:PRU589817 QAH589817:QBQ589817 QKD589817:QLM589817 QTZ589817:QVI589817 RDV589817:RFE589817 RNR589817:RPA589817 RXN589817:RYW589817 SHJ589817:SIS589817 SRF589817:SSO589817 TBB589817:TCK589817 TKX589817:TMG589817 TUT589817:TWC589817 UEP589817:UFY589817 UOL589817:UPU589817 UYH589817:UZQ589817 VID589817:VJM589817 VRZ589817:VTI589817 WBV589817:WDE589817 WLR589817:WNA589817 WVN589817:WWW589817 F655353:AO655353 JB655353:KK655353 SX655353:UG655353 ACT655353:AEC655353 AMP655353:ANY655353 AWL655353:AXU655353 BGH655353:BHQ655353 BQD655353:BRM655353 BZZ655353:CBI655353 CJV655353:CLE655353 CTR655353:CVA655353 DDN655353:DEW655353 DNJ655353:DOS655353 DXF655353:DYO655353 EHB655353:EIK655353 EQX655353:ESG655353 FAT655353:FCC655353 FKP655353:FLY655353 FUL655353:FVU655353 GEH655353:GFQ655353 GOD655353:GPM655353 GXZ655353:GZI655353 HHV655353:HJE655353 HRR655353:HTA655353 IBN655353:ICW655353 ILJ655353:IMS655353 IVF655353:IWO655353 JFB655353:JGK655353 JOX655353:JQG655353 JYT655353:KAC655353 KIP655353:KJY655353 KSL655353:KTU655353 LCH655353:LDQ655353 LMD655353:LNM655353 LVZ655353:LXI655353 MFV655353:MHE655353 MPR655353:MRA655353 MZN655353:NAW655353 NJJ655353:NKS655353 NTF655353:NUO655353 ODB655353:OEK655353 OMX655353:OOG655353 OWT655353:OYC655353 PGP655353:PHY655353 PQL655353:PRU655353 QAH655353:QBQ655353 QKD655353:QLM655353 QTZ655353:QVI655353 RDV655353:RFE655353 RNR655353:RPA655353 RXN655353:RYW655353 SHJ655353:SIS655353 SRF655353:SSO655353 TBB655353:TCK655353 TKX655353:TMG655353 TUT655353:TWC655353 UEP655353:UFY655353 UOL655353:UPU655353 UYH655353:UZQ655353 VID655353:VJM655353 VRZ655353:VTI655353 WBV655353:WDE655353 WLR655353:WNA655353 WVN655353:WWW655353 F720889:AO720889 JB720889:KK720889 SX720889:UG720889 ACT720889:AEC720889 AMP720889:ANY720889 AWL720889:AXU720889 BGH720889:BHQ720889 BQD720889:BRM720889 BZZ720889:CBI720889 CJV720889:CLE720889 CTR720889:CVA720889 DDN720889:DEW720889 DNJ720889:DOS720889 DXF720889:DYO720889 EHB720889:EIK720889 EQX720889:ESG720889 FAT720889:FCC720889 FKP720889:FLY720889 FUL720889:FVU720889 GEH720889:GFQ720889 GOD720889:GPM720889 GXZ720889:GZI720889 HHV720889:HJE720889 HRR720889:HTA720889 IBN720889:ICW720889 ILJ720889:IMS720889 IVF720889:IWO720889 JFB720889:JGK720889 JOX720889:JQG720889 JYT720889:KAC720889 KIP720889:KJY720889 KSL720889:KTU720889 LCH720889:LDQ720889 LMD720889:LNM720889 LVZ720889:LXI720889 MFV720889:MHE720889 MPR720889:MRA720889 MZN720889:NAW720889 NJJ720889:NKS720889 NTF720889:NUO720889 ODB720889:OEK720889 OMX720889:OOG720889 OWT720889:OYC720889 PGP720889:PHY720889 PQL720889:PRU720889 QAH720889:QBQ720889 QKD720889:QLM720889 QTZ720889:QVI720889 RDV720889:RFE720889 RNR720889:RPA720889 RXN720889:RYW720889 SHJ720889:SIS720889 SRF720889:SSO720889 TBB720889:TCK720889 TKX720889:TMG720889 TUT720889:TWC720889 UEP720889:UFY720889 UOL720889:UPU720889 UYH720889:UZQ720889 VID720889:VJM720889 VRZ720889:VTI720889 WBV720889:WDE720889 WLR720889:WNA720889 WVN720889:WWW720889 F786425:AO786425 JB786425:KK786425 SX786425:UG786425 ACT786425:AEC786425 AMP786425:ANY786425 AWL786425:AXU786425 BGH786425:BHQ786425 BQD786425:BRM786425 BZZ786425:CBI786425 CJV786425:CLE786425 CTR786425:CVA786425 DDN786425:DEW786425 DNJ786425:DOS786425 DXF786425:DYO786425 EHB786425:EIK786425 EQX786425:ESG786425 FAT786425:FCC786425 FKP786425:FLY786425 FUL786425:FVU786425 GEH786425:GFQ786425 GOD786425:GPM786425 GXZ786425:GZI786425 HHV786425:HJE786425 HRR786425:HTA786425 IBN786425:ICW786425 ILJ786425:IMS786425 IVF786425:IWO786425 JFB786425:JGK786425 JOX786425:JQG786425 JYT786425:KAC786425 KIP786425:KJY786425 KSL786425:KTU786425 LCH786425:LDQ786425 LMD786425:LNM786425 LVZ786425:LXI786425 MFV786425:MHE786425 MPR786425:MRA786425 MZN786425:NAW786425 NJJ786425:NKS786425 NTF786425:NUO786425 ODB786425:OEK786425 OMX786425:OOG786425 OWT786425:OYC786425 PGP786425:PHY786425 PQL786425:PRU786425 QAH786425:QBQ786425 QKD786425:QLM786425 QTZ786425:QVI786425 RDV786425:RFE786425 RNR786425:RPA786425 RXN786425:RYW786425 SHJ786425:SIS786425 SRF786425:SSO786425 TBB786425:TCK786425 TKX786425:TMG786425 TUT786425:TWC786425 UEP786425:UFY786425 UOL786425:UPU786425 UYH786425:UZQ786425 VID786425:VJM786425 VRZ786425:VTI786425 WBV786425:WDE786425 WLR786425:WNA786425 WVN786425:WWW786425 F851961:AO851961 JB851961:KK851961 SX851961:UG851961 ACT851961:AEC851961 AMP851961:ANY851961 AWL851961:AXU851961 BGH851961:BHQ851961 BQD851961:BRM851961 BZZ851961:CBI851961 CJV851961:CLE851961 CTR851961:CVA851961 DDN851961:DEW851961 DNJ851961:DOS851961 DXF851961:DYO851961 EHB851961:EIK851961 EQX851961:ESG851961 FAT851961:FCC851961 FKP851961:FLY851961 FUL851961:FVU851961 GEH851961:GFQ851961 GOD851961:GPM851961 GXZ851961:GZI851961 HHV851961:HJE851961 HRR851961:HTA851961 IBN851961:ICW851961 ILJ851961:IMS851961 IVF851961:IWO851961 JFB851961:JGK851961 JOX851961:JQG851961 JYT851961:KAC851961 KIP851961:KJY851961 KSL851961:KTU851961 LCH851961:LDQ851961 LMD851961:LNM851961 LVZ851961:LXI851961 MFV851961:MHE851961 MPR851961:MRA851961 MZN851961:NAW851961 NJJ851961:NKS851961 NTF851961:NUO851961 ODB851961:OEK851961 OMX851961:OOG851961 OWT851961:OYC851961 PGP851961:PHY851961 PQL851961:PRU851961 QAH851961:QBQ851961 QKD851961:QLM851961 QTZ851961:QVI851961 RDV851961:RFE851961 RNR851961:RPA851961 RXN851961:RYW851961 SHJ851961:SIS851961 SRF851961:SSO851961 TBB851961:TCK851961 TKX851961:TMG851961 TUT851961:TWC851961 UEP851961:UFY851961 UOL851961:UPU851961 UYH851961:UZQ851961 VID851961:VJM851961 VRZ851961:VTI851961 WBV851961:WDE851961 WLR851961:WNA851961 WVN851961:WWW851961 F917497:AO917497 JB917497:KK917497 SX917497:UG917497 ACT917497:AEC917497 AMP917497:ANY917497 AWL917497:AXU917497 BGH917497:BHQ917497 BQD917497:BRM917497 BZZ917497:CBI917497 CJV917497:CLE917497 CTR917497:CVA917497 DDN917497:DEW917497 DNJ917497:DOS917497 DXF917497:DYO917497 EHB917497:EIK917497 EQX917497:ESG917497 FAT917497:FCC917497 FKP917497:FLY917497 FUL917497:FVU917497 GEH917497:GFQ917497 GOD917497:GPM917497 GXZ917497:GZI917497 HHV917497:HJE917497 HRR917497:HTA917497 IBN917497:ICW917497 ILJ917497:IMS917497 IVF917497:IWO917497 JFB917497:JGK917497 JOX917497:JQG917497 JYT917497:KAC917497 KIP917497:KJY917497 KSL917497:KTU917497 LCH917497:LDQ917497 LMD917497:LNM917497 LVZ917497:LXI917497 MFV917497:MHE917497 MPR917497:MRA917497 MZN917497:NAW917497 NJJ917497:NKS917497 NTF917497:NUO917497 ODB917497:OEK917497 OMX917497:OOG917497 OWT917497:OYC917497 PGP917497:PHY917497 PQL917497:PRU917497 QAH917497:QBQ917497 QKD917497:QLM917497 QTZ917497:QVI917497 RDV917497:RFE917497 RNR917497:RPA917497 RXN917497:RYW917497 SHJ917497:SIS917497 SRF917497:SSO917497 TBB917497:TCK917497 TKX917497:TMG917497 TUT917497:TWC917497 UEP917497:UFY917497 UOL917497:UPU917497 UYH917497:UZQ917497 VID917497:VJM917497 VRZ917497:VTI917497 WBV917497:WDE917497 WLR917497:WNA917497 WVN917497:WWW917497 F983033:AO983033 JB983033:KK983033 SX983033:UG983033 ACT983033:AEC983033 AMP983033:ANY983033 AWL983033:AXU983033 BGH983033:BHQ983033 BQD983033:BRM983033 BZZ983033:CBI983033 CJV983033:CLE983033 CTR983033:CVA983033 DDN983033:DEW983033 DNJ983033:DOS983033 DXF983033:DYO983033 EHB983033:EIK983033 EQX983033:ESG983033 FAT983033:FCC983033 FKP983033:FLY983033 FUL983033:FVU983033 GEH983033:GFQ983033 GOD983033:GPM983033 GXZ983033:GZI983033 HHV983033:HJE983033 HRR983033:HTA983033 IBN983033:ICW983033 ILJ983033:IMS983033 IVF983033:IWO983033 JFB983033:JGK983033 JOX983033:JQG983033 JYT983033:KAC983033 KIP983033:KJY983033 KSL983033:KTU983033 LCH983033:LDQ983033 LMD983033:LNM983033 LVZ983033:LXI983033 MFV983033:MHE983033 MPR983033:MRA983033 MZN983033:NAW983033 NJJ983033:NKS983033 NTF983033:NUO983033 ODB983033:OEK983033 OMX983033:OOG983033 OWT983033:OYC983033 PGP983033:PHY983033 PQL983033:PRU983033 QAH983033:QBQ983033 QKD983033:QLM983033 QTZ983033:QVI983033 RDV983033:RFE983033 RNR983033:RPA983033 RXN983033:RYW983033 SHJ983033:SIS983033 SRF983033:SSO983033 TBB983033:TCK983033 TKX983033:TMG983033 TUT983033:TWC983033 UEP983033:UFY983033 UOL983033:UPU983033 UYH983033:UZQ983033 VID983033:VJM983033 VRZ983033:VTI983033 WBV983033:WDE983033 WLR983033:WNA983033 WVN983033:WWW983033">
      <formula1>"1月,2月,3月,4月,5月,6月,7月,8月,9月,10月,11月,12月"</formula1>
    </dataValidation>
  </dataValidations>
  <printOptions horizontalCentered="1"/>
  <pageMargins left="0.25" right="0.25" top="0.75" bottom="0.75" header="0.3" footer="0.3"/>
  <pageSetup paperSize="9" scale="3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pageSetUpPr fitToPage="1"/>
  </sheetPr>
  <dimension ref="A1:AO15"/>
  <sheetViews>
    <sheetView view="pageBreakPreview" zoomScale="40" zoomScaleNormal="100" workbookViewId="0">
      <pane xSplit="5" ySplit="6" topLeftCell="F7" activePane="bottomRight" state="frozen"/>
      <selection activeCell="H23" sqref="H23"/>
      <selection pane="topRight" activeCell="H23" sqref="H23"/>
      <selection pane="bottomLeft" activeCell="H23" sqref="H23"/>
      <selection pane="bottomRight" activeCell="F4" sqref="F4:AO4"/>
    </sheetView>
  </sheetViews>
  <sheetFormatPr defaultRowHeight="16.2" x14ac:dyDescent="0.2"/>
  <cols>
    <col min="1" max="1" width="8.88671875" style="202"/>
    <col min="2" max="2" width="18.44140625" style="202" customWidth="1"/>
    <col min="3" max="3" width="17.6640625" style="202" customWidth="1"/>
    <col min="4" max="4" width="9.33203125" style="202" customWidth="1"/>
    <col min="5" max="5" width="22.88671875" style="202" customWidth="1"/>
    <col min="6" max="41" width="9.109375" style="202" customWidth="1"/>
    <col min="42" max="42" width="8.88671875" style="202"/>
    <col min="43" max="48" width="9.109375" style="202" customWidth="1"/>
    <col min="49" max="257" width="8.88671875" style="202"/>
    <col min="258" max="258" width="18.44140625" style="202" customWidth="1"/>
    <col min="259" max="259" width="17.6640625" style="202" customWidth="1"/>
    <col min="260" max="260" width="9.33203125" style="202" customWidth="1"/>
    <col min="261" max="261" width="22.88671875" style="202" customWidth="1"/>
    <col min="262" max="297" width="9.109375" style="202" customWidth="1"/>
    <col min="298" max="298" width="8.88671875" style="202"/>
    <col min="299" max="304" width="9.109375" style="202" customWidth="1"/>
    <col min="305" max="513" width="8.88671875" style="202"/>
    <col min="514" max="514" width="18.44140625" style="202" customWidth="1"/>
    <col min="515" max="515" width="17.6640625" style="202" customWidth="1"/>
    <col min="516" max="516" width="9.33203125" style="202" customWidth="1"/>
    <col min="517" max="517" width="22.88671875" style="202" customWidth="1"/>
    <col min="518" max="553" width="9.109375" style="202" customWidth="1"/>
    <col min="554" max="554" width="8.88671875" style="202"/>
    <col min="555" max="560" width="9.109375" style="202" customWidth="1"/>
    <col min="561" max="769" width="8.88671875" style="202"/>
    <col min="770" max="770" width="18.44140625" style="202" customWidth="1"/>
    <col min="771" max="771" width="17.6640625" style="202" customWidth="1"/>
    <col min="772" max="772" width="9.33203125" style="202" customWidth="1"/>
    <col min="773" max="773" width="22.88671875" style="202" customWidth="1"/>
    <col min="774" max="809" width="9.109375" style="202" customWidth="1"/>
    <col min="810" max="810" width="8.88671875" style="202"/>
    <col min="811" max="816" width="9.109375" style="202" customWidth="1"/>
    <col min="817" max="1025" width="8.88671875" style="202"/>
    <col min="1026" max="1026" width="18.44140625" style="202" customWidth="1"/>
    <col min="1027" max="1027" width="17.6640625" style="202" customWidth="1"/>
    <col min="1028" max="1028" width="9.33203125" style="202" customWidth="1"/>
    <col min="1029" max="1029" width="22.88671875" style="202" customWidth="1"/>
    <col min="1030" max="1065" width="9.109375" style="202" customWidth="1"/>
    <col min="1066" max="1066" width="8.88671875" style="202"/>
    <col min="1067" max="1072" width="9.109375" style="202" customWidth="1"/>
    <col min="1073" max="1281" width="8.88671875" style="202"/>
    <col min="1282" max="1282" width="18.44140625" style="202" customWidth="1"/>
    <col min="1283" max="1283" width="17.6640625" style="202" customWidth="1"/>
    <col min="1284" max="1284" width="9.33203125" style="202" customWidth="1"/>
    <col min="1285" max="1285" width="22.88671875" style="202" customWidth="1"/>
    <col min="1286" max="1321" width="9.109375" style="202" customWidth="1"/>
    <col min="1322" max="1322" width="8.88671875" style="202"/>
    <col min="1323" max="1328" width="9.109375" style="202" customWidth="1"/>
    <col min="1329" max="1537" width="8.88671875" style="202"/>
    <col min="1538" max="1538" width="18.44140625" style="202" customWidth="1"/>
    <col min="1539" max="1539" width="17.6640625" style="202" customWidth="1"/>
    <col min="1540" max="1540" width="9.33203125" style="202" customWidth="1"/>
    <col min="1541" max="1541" width="22.88671875" style="202" customWidth="1"/>
    <col min="1542" max="1577" width="9.109375" style="202" customWidth="1"/>
    <col min="1578" max="1578" width="8.88671875" style="202"/>
    <col min="1579" max="1584" width="9.109375" style="202" customWidth="1"/>
    <col min="1585" max="1793" width="8.88671875" style="202"/>
    <col min="1794" max="1794" width="18.44140625" style="202" customWidth="1"/>
    <col min="1795" max="1795" width="17.6640625" style="202" customWidth="1"/>
    <col min="1796" max="1796" width="9.33203125" style="202" customWidth="1"/>
    <col min="1797" max="1797" width="22.88671875" style="202" customWidth="1"/>
    <col min="1798" max="1833" width="9.109375" style="202" customWidth="1"/>
    <col min="1834" max="1834" width="8.88671875" style="202"/>
    <col min="1835" max="1840" width="9.109375" style="202" customWidth="1"/>
    <col min="1841" max="2049" width="8.88671875" style="202"/>
    <col min="2050" max="2050" width="18.44140625" style="202" customWidth="1"/>
    <col min="2051" max="2051" width="17.6640625" style="202" customWidth="1"/>
    <col min="2052" max="2052" width="9.33203125" style="202" customWidth="1"/>
    <col min="2053" max="2053" width="22.88671875" style="202" customWidth="1"/>
    <col min="2054" max="2089" width="9.109375" style="202" customWidth="1"/>
    <col min="2090" max="2090" width="8.88671875" style="202"/>
    <col min="2091" max="2096" width="9.109375" style="202" customWidth="1"/>
    <col min="2097" max="2305" width="8.88671875" style="202"/>
    <col min="2306" max="2306" width="18.44140625" style="202" customWidth="1"/>
    <col min="2307" max="2307" width="17.6640625" style="202" customWidth="1"/>
    <col min="2308" max="2308" width="9.33203125" style="202" customWidth="1"/>
    <col min="2309" max="2309" width="22.88671875" style="202" customWidth="1"/>
    <col min="2310" max="2345" width="9.109375" style="202" customWidth="1"/>
    <col min="2346" max="2346" width="8.88671875" style="202"/>
    <col min="2347" max="2352" width="9.109375" style="202" customWidth="1"/>
    <col min="2353" max="2561" width="8.88671875" style="202"/>
    <col min="2562" max="2562" width="18.44140625" style="202" customWidth="1"/>
    <col min="2563" max="2563" width="17.6640625" style="202" customWidth="1"/>
    <col min="2564" max="2564" width="9.33203125" style="202" customWidth="1"/>
    <col min="2565" max="2565" width="22.88671875" style="202" customWidth="1"/>
    <col min="2566" max="2601" width="9.109375" style="202" customWidth="1"/>
    <col min="2602" max="2602" width="8.88671875" style="202"/>
    <col min="2603" max="2608" width="9.109375" style="202" customWidth="1"/>
    <col min="2609" max="2817" width="8.88671875" style="202"/>
    <col min="2818" max="2818" width="18.44140625" style="202" customWidth="1"/>
    <col min="2819" max="2819" width="17.6640625" style="202" customWidth="1"/>
    <col min="2820" max="2820" width="9.33203125" style="202" customWidth="1"/>
    <col min="2821" max="2821" width="22.88671875" style="202" customWidth="1"/>
    <col min="2822" max="2857" width="9.109375" style="202" customWidth="1"/>
    <col min="2858" max="2858" width="8.88671875" style="202"/>
    <col min="2859" max="2864" width="9.109375" style="202" customWidth="1"/>
    <col min="2865" max="3073" width="8.88671875" style="202"/>
    <col min="3074" max="3074" width="18.44140625" style="202" customWidth="1"/>
    <col min="3075" max="3075" width="17.6640625" style="202" customWidth="1"/>
    <col min="3076" max="3076" width="9.33203125" style="202" customWidth="1"/>
    <col min="3077" max="3077" width="22.88671875" style="202" customWidth="1"/>
    <col min="3078" max="3113" width="9.109375" style="202" customWidth="1"/>
    <col min="3114" max="3114" width="8.88671875" style="202"/>
    <col min="3115" max="3120" width="9.109375" style="202" customWidth="1"/>
    <col min="3121" max="3329" width="8.88671875" style="202"/>
    <col min="3330" max="3330" width="18.44140625" style="202" customWidth="1"/>
    <col min="3331" max="3331" width="17.6640625" style="202" customWidth="1"/>
    <col min="3332" max="3332" width="9.33203125" style="202" customWidth="1"/>
    <col min="3333" max="3333" width="22.88671875" style="202" customWidth="1"/>
    <col min="3334" max="3369" width="9.109375" style="202" customWidth="1"/>
    <col min="3370" max="3370" width="8.88671875" style="202"/>
    <col min="3371" max="3376" width="9.109375" style="202" customWidth="1"/>
    <col min="3377" max="3585" width="8.88671875" style="202"/>
    <col min="3586" max="3586" width="18.44140625" style="202" customWidth="1"/>
    <col min="3587" max="3587" width="17.6640625" style="202" customWidth="1"/>
    <col min="3588" max="3588" width="9.33203125" style="202" customWidth="1"/>
    <col min="3589" max="3589" width="22.88671875" style="202" customWidth="1"/>
    <col min="3590" max="3625" width="9.109375" style="202" customWidth="1"/>
    <col min="3626" max="3626" width="8.88671875" style="202"/>
    <col min="3627" max="3632" width="9.109375" style="202" customWidth="1"/>
    <col min="3633" max="3841" width="8.88671875" style="202"/>
    <col min="3842" max="3842" width="18.44140625" style="202" customWidth="1"/>
    <col min="3843" max="3843" width="17.6640625" style="202" customWidth="1"/>
    <col min="3844" max="3844" width="9.33203125" style="202" customWidth="1"/>
    <col min="3845" max="3845" width="22.88671875" style="202" customWidth="1"/>
    <col min="3846" max="3881" width="9.109375" style="202" customWidth="1"/>
    <col min="3882" max="3882" width="8.88671875" style="202"/>
    <col min="3883" max="3888" width="9.109375" style="202" customWidth="1"/>
    <col min="3889" max="4097" width="8.88671875" style="202"/>
    <col min="4098" max="4098" width="18.44140625" style="202" customWidth="1"/>
    <col min="4099" max="4099" width="17.6640625" style="202" customWidth="1"/>
    <col min="4100" max="4100" width="9.33203125" style="202" customWidth="1"/>
    <col min="4101" max="4101" width="22.88671875" style="202" customWidth="1"/>
    <col min="4102" max="4137" width="9.109375" style="202" customWidth="1"/>
    <col min="4138" max="4138" width="8.88671875" style="202"/>
    <col min="4139" max="4144" width="9.109375" style="202" customWidth="1"/>
    <col min="4145" max="4353" width="8.88671875" style="202"/>
    <col min="4354" max="4354" width="18.44140625" style="202" customWidth="1"/>
    <col min="4355" max="4355" width="17.6640625" style="202" customWidth="1"/>
    <col min="4356" max="4356" width="9.33203125" style="202" customWidth="1"/>
    <col min="4357" max="4357" width="22.88671875" style="202" customWidth="1"/>
    <col min="4358" max="4393" width="9.109375" style="202" customWidth="1"/>
    <col min="4394" max="4394" width="8.88671875" style="202"/>
    <col min="4395" max="4400" width="9.109375" style="202" customWidth="1"/>
    <col min="4401" max="4609" width="8.88671875" style="202"/>
    <col min="4610" max="4610" width="18.44140625" style="202" customWidth="1"/>
    <col min="4611" max="4611" width="17.6640625" style="202" customWidth="1"/>
    <col min="4612" max="4612" width="9.33203125" style="202" customWidth="1"/>
    <col min="4613" max="4613" width="22.88671875" style="202" customWidth="1"/>
    <col min="4614" max="4649" width="9.109375" style="202" customWidth="1"/>
    <col min="4650" max="4650" width="8.88671875" style="202"/>
    <col min="4651" max="4656" width="9.109375" style="202" customWidth="1"/>
    <col min="4657" max="4865" width="8.88671875" style="202"/>
    <col min="4866" max="4866" width="18.44140625" style="202" customWidth="1"/>
    <col min="4867" max="4867" width="17.6640625" style="202" customWidth="1"/>
    <col min="4868" max="4868" width="9.33203125" style="202" customWidth="1"/>
    <col min="4869" max="4869" width="22.88671875" style="202" customWidth="1"/>
    <col min="4870" max="4905" width="9.109375" style="202" customWidth="1"/>
    <col min="4906" max="4906" width="8.88671875" style="202"/>
    <col min="4907" max="4912" width="9.109375" style="202" customWidth="1"/>
    <col min="4913" max="5121" width="8.88671875" style="202"/>
    <col min="5122" max="5122" width="18.44140625" style="202" customWidth="1"/>
    <col min="5123" max="5123" width="17.6640625" style="202" customWidth="1"/>
    <col min="5124" max="5124" width="9.33203125" style="202" customWidth="1"/>
    <col min="5125" max="5125" width="22.88671875" style="202" customWidth="1"/>
    <col min="5126" max="5161" width="9.109375" style="202" customWidth="1"/>
    <col min="5162" max="5162" width="8.88671875" style="202"/>
    <col min="5163" max="5168" width="9.109375" style="202" customWidth="1"/>
    <col min="5169" max="5377" width="8.88671875" style="202"/>
    <col min="5378" max="5378" width="18.44140625" style="202" customWidth="1"/>
    <col min="5379" max="5379" width="17.6640625" style="202" customWidth="1"/>
    <col min="5380" max="5380" width="9.33203125" style="202" customWidth="1"/>
    <col min="5381" max="5381" width="22.88671875" style="202" customWidth="1"/>
    <col min="5382" max="5417" width="9.109375" style="202" customWidth="1"/>
    <col min="5418" max="5418" width="8.88671875" style="202"/>
    <col min="5419" max="5424" width="9.109375" style="202" customWidth="1"/>
    <col min="5425" max="5633" width="8.88671875" style="202"/>
    <col min="5634" max="5634" width="18.44140625" style="202" customWidth="1"/>
    <col min="5635" max="5635" width="17.6640625" style="202" customWidth="1"/>
    <col min="5636" max="5636" width="9.33203125" style="202" customWidth="1"/>
    <col min="5637" max="5637" width="22.88671875" style="202" customWidth="1"/>
    <col min="5638" max="5673" width="9.109375" style="202" customWidth="1"/>
    <col min="5674" max="5674" width="8.88671875" style="202"/>
    <col min="5675" max="5680" width="9.109375" style="202" customWidth="1"/>
    <col min="5681" max="5889" width="8.88671875" style="202"/>
    <col min="5890" max="5890" width="18.44140625" style="202" customWidth="1"/>
    <col min="5891" max="5891" width="17.6640625" style="202" customWidth="1"/>
    <col min="5892" max="5892" width="9.33203125" style="202" customWidth="1"/>
    <col min="5893" max="5893" width="22.88671875" style="202" customWidth="1"/>
    <col min="5894" max="5929" width="9.109375" style="202" customWidth="1"/>
    <col min="5930" max="5930" width="8.88671875" style="202"/>
    <col min="5931" max="5936" width="9.109375" style="202" customWidth="1"/>
    <col min="5937" max="6145" width="8.88671875" style="202"/>
    <col min="6146" max="6146" width="18.44140625" style="202" customWidth="1"/>
    <col min="6147" max="6147" width="17.6640625" style="202" customWidth="1"/>
    <col min="6148" max="6148" width="9.33203125" style="202" customWidth="1"/>
    <col min="6149" max="6149" width="22.88671875" style="202" customWidth="1"/>
    <col min="6150" max="6185" width="9.109375" style="202" customWidth="1"/>
    <col min="6186" max="6186" width="8.88671875" style="202"/>
    <col min="6187" max="6192" width="9.109375" style="202" customWidth="1"/>
    <col min="6193" max="6401" width="8.88671875" style="202"/>
    <col min="6402" max="6402" width="18.44140625" style="202" customWidth="1"/>
    <col min="6403" max="6403" width="17.6640625" style="202" customWidth="1"/>
    <col min="6404" max="6404" width="9.33203125" style="202" customWidth="1"/>
    <col min="6405" max="6405" width="22.88671875" style="202" customWidth="1"/>
    <col min="6406" max="6441" width="9.109375" style="202" customWidth="1"/>
    <col min="6442" max="6442" width="8.88671875" style="202"/>
    <col min="6443" max="6448" width="9.109375" style="202" customWidth="1"/>
    <col min="6449" max="6657" width="8.88671875" style="202"/>
    <col min="6658" max="6658" width="18.44140625" style="202" customWidth="1"/>
    <col min="6659" max="6659" width="17.6640625" style="202" customWidth="1"/>
    <col min="6660" max="6660" width="9.33203125" style="202" customWidth="1"/>
    <col min="6661" max="6661" width="22.88671875" style="202" customWidth="1"/>
    <col min="6662" max="6697" width="9.109375" style="202" customWidth="1"/>
    <col min="6698" max="6698" width="8.88671875" style="202"/>
    <col min="6699" max="6704" width="9.109375" style="202" customWidth="1"/>
    <col min="6705" max="6913" width="8.88671875" style="202"/>
    <col min="6914" max="6914" width="18.44140625" style="202" customWidth="1"/>
    <col min="6915" max="6915" width="17.6640625" style="202" customWidth="1"/>
    <col min="6916" max="6916" width="9.33203125" style="202" customWidth="1"/>
    <col min="6917" max="6917" width="22.88671875" style="202" customWidth="1"/>
    <col min="6918" max="6953" width="9.109375" style="202" customWidth="1"/>
    <col min="6954" max="6954" width="8.88671875" style="202"/>
    <col min="6955" max="6960" width="9.109375" style="202" customWidth="1"/>
    <col min="6961" max="7169" width="8.88671875" style="202"/>
    <col min="7170" max="7170" width="18.44140625" style="202" customWidth="1"/>
    <col min="7171" max="7171" width="17.6640625" style="202" customWidth="1"/>
    <col min="7172" max="7172" width="9.33203125" style="202" customWidth="1"/>
    <col min="7173" max="7173" width="22.88671875" style="202" customWidth="1"/>
    <col min="7174" max="7209" width="9.109375" style="202" customWidth="1"/>
    <col min="7210" max="7210" width="8.88671875" style="202"/>
    <col min="7211" max="7216" width="9.109375" style="202" customWidth="1"/>
    <col min="7217" max="7425" width="8.88671875" style="202"/>
    <col min="7426" max="7426" width="18.44140625" style="202" customWidth="1"/>
    <col min="7427" max="7427" width="17.6640625" style="202" customWidth="1"/>
    <col min="7428" max="7428" width="9.33203125" style="202" customWidth="1"/>
    <col min="7429" max="7429" width="22.88671875" style="202" customWidth="1"/>
    <col min="7430" max="7465" width="9.109375" style="202" customWidth="1"/>
    <col min="7466" max="7466" width="8.88671875" style="202"/>
    <col min="7467" max="7472" width="9.109375" style="202" customWidth="1"/>
    <col min="7473" max="7681" width="8.88671875" style="202"/>
    <col min="7682" max="7682" width="18.44140625" style="202" customWidth="1"/>
    <col min="7683" max="7683" width="17.6640625" style="202" customWidth="1"/>
    <col min="7684" max="7684" width="9.33203125" style="202" customWidth="1"/>
    <col min="7685" max="7685" width="22.88671875" style="202" customWidth="1"/>
    <col min="7686" max="7721" width="9.109375" style="202" customWidth="1"/>
    <col min="7722" max="7722" width="8.88671875" style="202"/>
    <col min="7723" max="7728" width="9.109375" style="202" customWidth="1"/>
    <col min="7729" max="7937" width="8.88671875" style="202"/>
    <col min="7938" max="7938" width="18.44140625" style="202" customWidth="1"/>
    <col min="7939" max="7939" width="17.6640625" style="202" customWidth="1"/>
    <col min="7940" max="7940" width="9.33203125" style="202" customWidth="1"/>
    <col min="7941" max="7941" width="22.88671875" style="202" customWidth="1"/>
    <col min="7942" max="7977" width="9.109375" style="202" customWidth="1"/>
    <col min="7978" max="7978" width="8.88671875" style="202"/>
    <col min="7979" max="7984" width="9.109375" style="202" customWidth="1"/>
    <col min="7985" max="8193" width="8.88671875" style="202"/>
    <col min="8194" max="8194" width="18.44140625" style="202" customWidth="1"/>
    <col min="8195" max="8195" width="17.6640625" style="202" customWidth="1"/>
    <col min="8196" max="8196" width="9.33203125" style="202" customWidth="1"/>
    <col min="8197" max="8197" width="22.88671875" style="202" customWidth="1"/>
    <col min="8198" max="8233" width="9.109375" style="202" customWidth="1"/>
    <col min="8234" max="8234" width="8.88671875" style="202"/>
    <col min="8235" max="8240" width="9.109375" style="202" customWidth="1"/>
    <col min="8241" max="8449" width="8.88671875" style="202"/>
    <col min="8450" max="8450" width="18.44140625" style="202" customWidth="1"/>
    <col min="8451" max="8451" width="17.6640625" style="202" customWidth="1"/>
    <col min="8452" max="8452" width="9.33203125" style="202" customWidth="1"/>
    <col min="8453" max="8453" width="22.88671875" style="202" customWidth="1"/>
    <col min="8454" max="8489" width="9.109375" style="202" customWidth="1"/>
    <col min="8490" max="8490" width="8.88671875" style="202"/>
    <col min="8491" max="8496" width="9.109375" style="202" customWidth="1"/>
    <col min="8497" max="8705" width="8.88671875" style="202"/>
    <col min="8706" max="8706" width="18.44140625" style="202" customWidth="1"/>
    <col min="8707" max="8707" width="17.6640625" style="202" customWidth="1"/>
    <col min="8708" max="8708" width="9.33203125" style="202" customWidth="1"/>
    <col min="8709" max="8709" width="22.88671875" style="202" customWidth="1"/>
    <col min="8710" max="8745" width="9.109375" style="202" customWidth="1"/>
    <col min="8746" max="8746" width="8.88671875" style="202"/>
    <col min="8747" max="8752" width="9.109375" style="202" customWidth="1"/>
    <col min="8753" max="8961" width="8.88671875" style="202"/>
    <col min="8962" max="8962" width="18.44140625" style="202" customWidth="1"/>
    <col min="8963" max="8963" width="17.6640625" style="202" customWidth="1"/>
    <col min="8964" max="8964" width="9.33203125" style="202" customWidth="1"/>
    <col min="8965" max="8965" width="22.88671875" style="202" customWidth="1"/>
    <col min="8966" max="9001" width="9.109375" style="202" customWidth="1"/>
    <col min="9002" max="9002" width="8.88671875" style="202"/>
    <col min="9003" max="9008" width="9.109375" style="202" customWidth="1"/>
    <col min="9009" max="9217" width="8.88671875" style="202"/>
    <col min="9218" max="9218" width="18.44140625" style="202" customWidth="1"/>
    <col min="9219" max="9219" width="17.6640625" style="202" customWidth="1"/>
    <col min="9220" max="9220" width="9.33203125" style="202" customWidth="1"/>
    <col min="9221" max="9221" width="22.88671875" style="202" customWidth="1"/>
    <col min="9222" max="9257" width="9.109375" style="202" customWidth="1"/>
    <col min="9258" max="9258" width="8.88671875" style="202"/>
    <col min="9259" max="9264" width="9.109375" style="202" customWidth="1"/>
    <col min="9265" max="9473" width="8.88671875" style="202"/>
    <col min="9474" max="9474" width="18.44140625" style="202" customWidth="1"/>
    <col min="9475" max="9475" width="17.6640625" style="202" customWidth="1"/>
    <col min="9476" max="9476" width="9.33203125" style="202" customWidth="1"/>
    <col min="9477" max="9477" width="22.88671875" style="202" customWidth="1"/>
    <col min="9478" max="9513" width="9.109375" style="202" customWidth="1"/>
    <col min="9514" max="9514" width="8.88671875" style="202"/>
    <col min="9515" max="9520" width="9.109375" style="202" customWidth="1"/>
    <col min="9521" max="9729" width="8.88671875" style="202"/>
    <col min="9730" max="9730" width="18.44140625" style="202" customWidth="1"/>
    <col min="9731" max="9731" width="17.6640625" style="202" customWidth="1"/>
    <col min="9732" max="9732" width="9.33203125" style="202" customWidth="1"/>
    <col min="9733" max="9733" width="22.88671875" style="202" customWidth="1"/>
    <col min="9734" max="9769" width="9.109375" style="202" customWidth="1"/>
    <col min="9770" max="9770" width="8.88671875" style="202"/>
    <col min="9771" max="9776" width="9.109375" style="202" customWidth="1"/>
    <col min="9777" max="9985" width="8.88671875" style="202"/>
    <col min="9986" max="9986" width="18.44140625" style="202" customWidth="1"/>
    <col min="9987" max="9987" width="17.6640625" style="202" customWidth="1"/>
    <col min="9988" max="9988" width="9.33203125" style="202" customWidth="1"/>
    <col min="9989" max="9989" width="22.88671875" style="202" customWidth="1"/>
    <col min="9990" max="10025" width="9.109375" style="202" customWidth="1"/>
    <col min="10026" max="10026" width="8.88671875" style="202"/>
    <col min="10027" max="10032" width="9.109375" style="202" customWidth="1"/>
    <col min="10033" max="10241" width="8.88671875" style="202"/>
    <col min="10242" max="10242" width="18.44140625" style="202" customWidth="1"/>
    <col min="10243" max="10243" width="17.6640625" style="202" customWidth="1"/>
    <col min="10244" max="10244" width="9.33203125" style="202" customWidth="1"/>
    <col min="10245" max="10245" width="22.88671875" style="202" customWidth="1"/>
    <col min="10246" max="10281" width="9.109375" style="202" customWidth="1"/>
    <col min="10282" max="10282" width="8.88671875" style="202"/>
    <col min="10283" max="10288" width="9.109375" style="202" customWidth="1"/>
    <col min="10289" max="10497" width="8.88671875" style="202"/>
    <col min="10498" max="10498" width="18.44140625" style="202" customWidth="1"/>
    <col min="10499" max="10499" width="17.6640625" style="202" customWidth="1"/>
    <col min="10500" max="10500" width="9.33203125" style="202" customWidth="1"/>
    <col min="10501" max="10501" width="22.88671875" style="202" customWidth="1"/>
    <col min="10502" max="10537" width="9.109375" style="202" customWidth="1"/>
    <col min="10538" max="10538" width="8.88671875" style="202"/>
    <col min="10539" max="10544" width="9.109375" style="202" customWidth="1"/>
    <col min="10545" max="10753" width="8.88671875" style="202"/>
    <col min="10754" max="10754" width="18.44140625" style="202" customWidth="1"/>
    <col min="10755" max="10755" width="17.6640625" style="202" customWidth="1"/>
    <col min="10756" max="10756" width="9.33203125" style="202" customWidth="1"/>
    <col min="10757" max="10757" width="22.88671875" style="202" customWidth="1"/>
    <col min="10758" max="10793" width="9.109375" style="202" customWidth="1"/>
    <col min="10794" max="10794" width="8.88671875" style="202"/>
    <col min="10795" max="10800" width="9.109375" style="202" customWidth="1"/>
    <col min="10801" max="11009" width="8.88671875" style="202"/>
    <col min="11010" max="11010" width="18.44140625" style="202" customWidth="1"/>
    <col min="11011" max="11011" width="17.6640625" style="202" customWidth="1"/>
    <col min="11012" max="11012" width="9.33203125" style="202" customWidth="1"/>
    <col min="11013" max="11013" width="22.88671875" style="202" customWidth="1"/>
    <col min="11014" max="11049" width="9.109375" style="202" customWidth="1"/>
    <col min="11050" max="11050" width="8.88671875" style="202"/>
    <col min="11051" max="11056" width="9.109375" style="202" customWidth="1"/>
    <col min="11057" max="11265" width="8.88671875" style="202"/>
    <col min="11266" max="11266" width="18.44140625" style="202" customWidth="1"/>
    <col min="11267" max="11267" width="17.6640625" style="202" customWidth="1"/>
    <col min="11268" max="11268" width="9.33203125" style="202" customWidth="1"/>
    <col min="11269" max="11269" width="22.88671875" style="202" customWidth="1"/>
    <col min="11270" max="11305" width="9.109375" style="202" customWidth="1"/>
    <col min="11306" max="11306" width="8.88671875" style="202"/>
    <col min="11307" max="11312" width="9.109375" style="202" customWidth="1"/>
    <col min="11313" max="11521" width="8.88671875" style="202"/>
    <col min="11522" max="11522" width="18.44140625" style="202" customWidth="1"/>
    <col min="11523" max="11523" width="17.6640625" style="202" customWidth="1"/>
    <col min="11524" max="11524" width="9.33203125" style="202" customWidth="1"/>
    <col min="11525" max="11525" width="22.88671875" style="202" customWidth="1"/>
    <col min="11526" max="11561" width="9.109375" style="202" customWidth="1"/>
    <col min="11562" max="11562" width="8.88671875" style="202"/>
    <col min="11563" max="11568" width="9.109375" style="202" customWidth="1"/>
    <col min="11569" max="11777" width="8.88671875" style="202"/>
    <col min="11778" max="11778" width="18.44140625" style="202" customWidth="1"/>
    <col min="11779" max="11779" width="17.6640625" style="202" customWidth="1"/>
    <col min="11780" max="11780" width="9.33203125" style="202" customWidth="1"/>
    <col min="11781" max="11781" width="22.88671875" style="202" customWidth="1"/>
    <col min="11782" max="11817" width="9.109375" style="202" customWidth="1"/>
    <col min="11818" max="11818" width="8.88671875" style="202"/>
    <col min="11819" max="11824" width="9.109375" style="202" customWidth="1"/>
    <col min="11825" max="12033" width="8.88671875" style="202"/>
    <col min="12034" max="12034" width="18.44140625" style="202" customWidth="1"/>
    <col min="12035" max="12035" width="17.6640625" style="202" customWidth="1"/>
    <col min="12036" max="12036" width="9.33203125" style="202" customWidth="1"/>
    <col min="12037" max="12037" width="22.88671875" style="202" customWidth="1"/>
    <col min="12038" max="12073" width="9.109375" style="202" customWidth="1"/>
    <col min="12074" max="12074" width="8.88671875" style="202"/>
    <col min="12075" max="12080" width="9.109375" style="202" customWidth="1"/>
    <col min="12081" max="12289" width="8.88671875" style="202"/>
    <col min="12290" max="12290" width="18.44140625" style="202" customWidth="1"/>
    <col min="12291" max="12291" width="17.6640625" style="202" customWidth="1"/>
    <col min="12292" max="12292" width="9.33203125" style="202" customWidth="1"/>
    <col min="12293" max="12293" width="22.88671875" style="202" customWidth="1"/>
    <col min="12294" max="12329" width="9.109375" style="202" customWidth="1"/>
    <col min="12330" max="12330" width="8.88671875" style="202"/>
    <col min="12331" max="12336" width="9.109375" style="202" customWidth="1"/>
    <col min="12337" max="12545" width="8.88671875" style="202"/>
    <col min="12546" max="12546" width="18.44140625" style="202" customWidth="1"/>
    <col min="12547" max="12547" width="17.6640625" style="202" customWidth="1"/>
    <col min="12548" max="12548" width="9.33203125" style="202" customWidth="1"/>
    <col min="12549" max="12549" width="22.88671875" style="202" customWidth="1"/>
    <col min="12550" max="12585" width="9.109375" style="202" customWidth="1"/>
    <col min="12586" max="12586" width="8.88671875" style="202"/>
    <col min="12587" max="12592" width="9.109375" style="202" customWidth="1"/>
    <col min="12593" max="12801" width="8.88671875" style="202"/>
    <col min="12802" max="12802" width="18.44140625" style="202" customWidth="1"/>
    <col min="12803" max="12803" width="17.6640625" style="202" customWidth="1"/>
    <col min="12804" max="12804" width="9.33203125" style="202" customWidth="1"/>
    <col min="12805" max="12805" width="22.88671875" style="202" customWidth="1"/>
    <col min="12806" max="12841" width="9.109375" style="202" customWidth="1"/>
    <col min="12842" max="12842" width="8.88671875" style="202"/>
    <col min="12843" max="12848" width="9.109375" style="202" customWidth="1"/>
    <col min="12849" max="13057" width="8.88671875" style="202"/>
    <col min="13058" max="13058" width="18.44140625" style="202" customWidth="1"/>
    <col min="13059" max="13059" width="17.6640625" style="202" customWidth="1"/>
    <col min="13060" max="13060" width="9.33203125" style="202" customWidth="1"/>
    <col min="13061" max="13061" width="22.88671875" style="202" customWidth="1"/>
    <col min="13062" max="13097" width="9.109375" style="202" customWidth="1"/>
    <col min="13098" max="13098" width="8.88671875" style="202"/>
    <col min="13099" max="13104" width="9.109375" style="202" customWidth="1"/>
    <col min="13105" max="13313" width="8.88671875" style="202"/>
    <col min="13314" max="13314" width="18.44140625" style="202" customWidth="1"/>
    <col min="13315" max="13315" width="17.6640625" style="202" customWidth="1"/>
    <col min="13316" max="13316" width="9.33203125" style="202" customWidth="1"/>
    <col min="13317" max="13317" width="22.88671875" style="202" customWidth="1"/>
    <col min="13318" max="13353" width="9.109375" style="202" customWidth="1"/>
    <col min="13354" max="13354" width="8.88671875" style="202"/>
    <col min="13355" max="13360" width="9.109375" style="202" customWidth="1"/>
    <col min="13361" max="13569" width="8.88671875" style="202"/>
    <col min="13570" max="13570" width="18.44140625" style="202" customWidth="1"/>
    <col min="13571" max="13571" width="17.6640625" style="202" customWidth="1"/>
    <col min="13572" max="13572" width="9.33203125" style="202" customWidth="1"/>
    <col min="13573" max="13573" width="22.88671875" style="202" customWidth="1"/>
    <col min="13574" max="13609" width="9.109375" style="202" customWidth="1"/>
    <col min="13610" max="13610" width="8.88671875" style="202"/>
    <col min="13611" max="13616" width="9.109375" style="202" customWidth="1"/>
    <col min="13617" max="13825" width="8.88671875" style="202"/>
    <col min="13826" max="13826" width="18.44140625" style="202" customWidth="1"/>
    <col min="13827" max="13827" width="17.6640625" style="202" customWidth="1"/>
    <col min="13828" max="13828" width="9.33203125" style="202" customWidth="1"/>
    <col min="13829" max="13829" width="22.88671875" style="202" customWidth="1"/>
    <col min="13830" max="13865" width="9.109375" style="202" customWidth="1"/>
    <col min="13866" max="13866" width="8.88671875" style="202"/>
    <col min="13867" max="13872" width="9.109375" style="202" customWidth="1"/>
    <col min="13873" max="14081" width="8.88671875" style="202"/>
    <col min="14082" max="14082" width="18.44140625" style="202" customWidth="1"/>
    <col min="14083" max="14083" width="17.6640625" style="202" customWidth="1"/>
    <col min="14084" max="14084" width="9.33203125" style="202" customWidth="1"/>
    <col min="14085" max="14085" width="22.88671875" style="202" customWidth="1"/>
    <col min="14086" max="14121" width="9.109375" style="202" customWidth="1"/>
    <col min="14122" max="14122" width="8.88671875" style="202"/>
    <col min="14123" max="14128" width="9.109375" style="202" customWidth="1"/>
    <col min="14129" max="14337" width="8.88671875" style="202"/>
    <col min="14338" max="14338" width="18.44140625" style="202" customWidth="1"/>
    <col min="14339" max="14339" width="17.6640625" style="202" customWidth="1"/>
    <col min="14340" max="14340" width="9.33203125" style="202" customWidth="1"/>
    <col min="14341" max="14341" width="22.88671875" style="202" customWidth="1"/>
    <col min="14342" max="14377" width="9.109375" style="202" customWidth="1"/>
    <col min="14378" max="14378" width="8.88671875" style="202"/>
    <col min="14379" max="14384" width="9.109375" style="202" customWidth="1"/>
    <col min="14385" max="14593" width="8.88671875" style="202"/>
    <col min="14594" max="14594" width="18.44140625" style="202" customWidth="1"/>
    <col min="14595" max="14595" width="17.6640625" style="202" customWidth="1"/>
    <col min="14596" max="14596" width="9.33203125" style="202" customWidth="1"/>
    <col min="14597" max="14597" width="22.88671875" style="202" customWidth="1"/>
    <col min="14598" max="14633" width="9.109375" style="202" customWidth="1"/>
    <col min="14634" max="14634" width="8.88671875" style="202"/>
    <col min="14635" max="14640" width="9.109375" style="202" customWidth="1"/>
    <col min="14641" max="14849" width="8.88671875" style="202"/>
    <col min="14850" max="14850" width="18.44140625" style="202" customWidth="1"/>
    <col min="14851" max="14851" width="17.6640625" style="202" customWidth="1"/>
    <col min="14852" max="14852" width="9.33203125" style="202" customWidth="1"/>
    <col min="14853" max="14853" width="22.88671875" style="202" customWidth="1"/>
    <col min="14854" max="14889" width="9.109375" style="202" customWidth="1"/>
    <col min="14890" max="14890" width="8.88671875" style="202"/>
    <col min="14891" max="14896" width="9.109375" style="202" customWidth="1"/>
    <col min="14897" max="15105" width="8.88671875" style="202"/>
    <col min="15106" max="15106" width="18.44140625" style="202" customWidth="1"/>
    <col min="15107" max="15107" width="17.6640625" style="202" customWidth="1"/>
    <col min="15108" max="15108" width="9.33203125" style="202" customWidth="1"/>
    <col min="15109" max="15109" width="22.88671875" style="202" customWidth="1"/>
    <col min="15110" max="15145" width="9.109375" style="202" customWidth="1"/>
    <col min="15146" max="15146" width="8.88671875" style="202"/>
    <col min="15147" max="15152" width="9.109375" style="202" customWidth="1"/>
    <col min="15153" max="15361" width="8.88671875" style="202"/>
    <col min="15362" max="15362" width="18.44140625" style="202" customWidth="1"/>
    <col min="15363" max="15363" width="17.6640625" style="202" customWidth="1"/>
    <col min="15364" max="15364" width="9.33203125" style="202" customWidth="1"/>
    <col min="15365" max="15365" width="22.88671875" style="202" customWidth="1"/>
    <col min="15366" max="15401" width="9.109375" style="202" customWidth="1"/>
    <col min="15402" max="15402" width="8.88671875" style="202"/>
    <col min="15403" max="15408" width="9.109375" style="202" customWidth="1"/>
    <col min="15409" max="15617" width="8.88671875" style="202"/>
    <col min="15618" max="15618" width="18.44140625" style="202" customWidth="1"/>
    <col min="15619" max="15619" width="17.6640625" style="202" customWidth="1"/>
    <col min="15620" max="15620" width="9.33203125" style="202" customWidth="1"/>
    <col min="15621" max="15621" width="22.88671875" style="202" customWidth="1"/>
    <col min="15622" max="15657" width="9.109375" style="202" customWidth="1"/>
    <col min="15658" max="15658" width="8.88671875" style="202"/>
    <col min="15659" max="15664" width="9.109375" style="202" customWidth="1"/>
    <col min="15665" max="15873" width="8.88671875" style="202"/>
    <col min="15874" max="15874" width="18.44140625" style="202" customWidth="1"/>
    <col min="15875" max="15875" width="17.6640625" style="202" customWidth="1"/>
    <col min="15876" max="15876" width="9.33203125" style="202" customWidth="1"/>
    <col min="15877" max="15877" width="22.88671875" style="202" customWidth="1"/>
    <col min="15878" max="15913" width="9.109375" style="202" customWidth="1"/>
    <col min="15914" max="15914" width="8.88671875" style="202"/>
    <col min="15915" max="15920" width="9.109375" style="202" customWidth="1"/>
    <col min="15921" max="16129" width="8.88671875" style="202"/>
    <col min="16130" max="16130" width="18.44140625" style="202" customWidth="1"/>
    <col min="16131" max="16131" width="17.6640625" style="202" customWidth="1"/>
    <col min="16132" max="16132" width="9.33203125" style="202" customWidth="1"/>
    <col min="16133" max="16133" width="22.88671875" style="202" customWidth="1"/>
    <col min="16134" max="16169" width="9.109375" style="202" customWidth="1"/>
    <col min="16170" max="16170" width="8.88671875" style="202"/>
    <col min="16171" max="16176" width="9.109375" style="202" customWidth="1"/>
    <col min="16177" max="16384" width="8.88671875" style="202"/>
  </cols>
  <sheetData>
    <row r="1" spans="1:41" s="199" customFormat="1" ht="34.799999999999997" x14ac:dyDescent="0.4">
      <c r="A1" s="198"/>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row>
    <row r="2" spans="1:41" s="199" customFormat="1" ht="30.75" customHeight="1" x14ac:dyDescent="0.4">
      <c r="A2" s="198"/>
      <c r="B2" s="198"/>
      <c r="C2" s="198"/>
      <c r="D2" s="198"/>
      <c r="E2" s="198"/>
      <c r="F2" s="198"/>
      <c r="G2" s="198"/>
      <c r="H2" s="198"/>
      <c r="I2" s="198"/>
      <c r="J2" s="198"/>
      <c r="K2" s="198"/>
      <c r="L2" s="198" t="s">
        <v>351</v>
      </c>
      <c r="M2" s="198" t="s">
        <v>352</v>
      </c>
      <c r="N2" s="198"/>
      <c r="O2" s="198"/>
      <c r="P2" s="198" t="s">
        <v>353</v>
      </c>
      <c r="Q2" s="198" t="s">
        <v>354</v>
      </c>
      <c r="R2" s="198"/>
      <c r="S2" s="198"/>
      <c r="T2" s="198" t="s">
        <v>355</v>
      </c>
      <c r="U2" s="198" t="s">
        <v>356</v>
      </c>
      <c r="V2" s="198"/>
      <c r="W2" s="198"/>
      <c r="X2" s="198"/>
      <c r="Y2" s="198"/>
      <c r="Z2" s="198"/>
      <c r="AA2" s="198"/>
      <c r="AB2" s="198"/>
      <c r="AC2" s="198"/>
      <c r="AD2" s="198"/>
      <c r="AE2" s="198"/>
      <c r="AF2" s="198"/>
      <c r="AG2" s="198"/>
      <c r="AH2" s="198"/>
      <c r="AI2" s="198"/>
      <c r="AJ2" s="198"/>
      <c r="AK2" s="198"/>
      <c r="AL2" s="198"/>
      <c r="AM2" s="198"/>
      <c r="AN2" s="198"/>
      <c r="AO2" s="198"/>
    </row>
    <row r="3" spans="1:41" s="199" customFormat="1" ht="34.799999999999997" x14ac:dyDescent="0.4">
      <c r="A3" s="610" t="s">
        <v>284</v>
      </c>
      <c r="B3" s="610"/>
      <c r="C3" s="610"/>
      <c r="D3" s="610"/>
      <c r="E3" s="200" t="s">
        <v>285</v>
      </c>
      <c r="F3" s="611" t="s">
        <v>359</v>
      </c>
      <c r="G3" s="611"/>
      <c r="H3" s="201" t="s">
        <v>286</v>
      </c>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row>
    <row r="4" spans="1:41" ht="31.5" customHeight="1" x14ac:dyDescent="0.2">
      <c r="A4" s="612" t="s">
        <v>287</v>
      </c>
      <c r="B4" s="615" t="s">
        <v>288</v>
      </c>
      <c r="C4" s="612" t="s">
        <v>289</v>
      </c>
      <c r="D4" s="618" t="s">
        <v>290</v>
      </c>
      <c r="E4" s="618" t="s">
        <v>291</v>
      </c>
      <c r="F4" s="621"/>
      <c r="G4" s="622"/>
      <c r="H4" s="622"/>
      <c r="I4" s="622"/>
      <c r="J4" s="622"/>
      <c r="K4" s="622"/>
      <c r="L4" s="622"/>
      <c r="M4" s="622"/>
      <c r="N4" s="622"/>
      <c r="O4" s="622"/>
      <c r="P4" s="622"/>
      <c r="Q4" s="622"/>
      <c r="R4" s="622"/>
      <c r="S4" s="622"/>
      <c r="T4" s="622"/>
      <c r="U4" s="622"/>
      <c r="V4" s="622"/>
      <c r="W4" s="622"/>
      <c r="X4" s="622"/>
      <c r="Y4" s="622"/>
      <c r="Z4" s="622"/>
      <c r="AA4" s="622"/>
      <c r="AB4" s="622"/>
      <c r="AC4" s="622"/>
      <c r="AD4" s="622"/>
      <c r="AE4" s="622"/>
      <c r="AF4" s="622"/>
      <c r="AG4" s="622"/>
      <c r="AH4" s="622"/>
      <c r="AI4" s="622"/>
      <c r="AJ4" s="622"/>
      <c r="AK4" s="622"/>
      <c r="AL4" s="622"/>
      <c r="AM4" s="622"/>
      <c r="AN4" s="622"/>
      <c r="AO4" s="623"/>
    </row>
    <row r="5" spans="1:41" ht="31.5" customHeight="1" x14ac:dyDescent="0.2">
      <c r="A5" s="613"/>
      <c r="B5" s="616"/>
      <c r="C5" s="613"/>
      <c r="D5" s="619"/>
      <c r="E5" s="619"/>
      <c r="F5" s="600" t="s">
        <v>292</v>
      </c>
      <c r="G5" s="601"/>
      <c r="H5" s="602"/>
      <c r="I5" s="600" t="s">
        <v>293</v>
      </c>
      <c r="J5" s="601"/>
      <c r="K5" s="602"/>
      <c r="L5" s="600" t="s">
        <v>294</v>
      </c>
      <c r="M5" s="601"/>
      <c r="N5" s="602"/>
      <c r="O5" s="600" t="s">
        <v>295</v>
      </c>
      <c r="P5" s="601"/>
      <c r="Q5" s="602"/>
      <c r="R5" s="600" t="s">
        <v>296</v>
      </c>
      <c r="S5" s="601"/>
      <c r="T5" s="602"/>
      <c r="U5" s="600" t="s">
        <v>297</v>
      </c>
      <c r="V5" s="601"/>
      <c r="W5" s="602"/>
      <c r="X5" s="600" t="s">
        <v>298</v>
      </c>
      <c r="Y5" s="601"/>
      <c r="Z5" s="602"/>
      <c r="AA5" s="600" t="s">
        <v>299</v>
      </c>
      <c r="AB5" s="601"/>
      <c r="AC5" s="602"/>
      <c r="AD5" s="600" t="s">
        <v>300</v>
      </c>
      <c r="AE5" s="601"/>
      <c r="AF5" s="602"/>
      <c r="AG5" s="600" t="s">
        <v>301</v>
      </c>
      <c r="AH5" s="601"/>
      <c r="AI5" s="602"/>
      <c r="AJ5" s="600" t="s">
        <v>302</v>
      </c>
      <c r="AK5" s="601"/>
      <c r="AL5" s="602"/>
      <c r="AM5" s="600" t="s">
        <v>303</v>
      </c>
      <c r="AN5" s="601"/>
      <c r="AO5" s="602"/>
    </row>
    <row r="6" spans="1:41" ht="31.5" customHeight="1" x14ac:dyDescent="0.2">
      <c r="A6" s="614"/>
      <c r="B6" s="617"/>
      <c r="C6" s="613"/>
      <c r="D6" s="613"/>
      <c r="E6" s="626"/>
      <c r="F6" s="203" t="s">
        <v>304</v>
      </c>
      <c r="G6" s="204" t="s">
        <v>305</v>
      </c>
      <c r="H6" s="293" t="s">
        <v>306</v>
      </c>
      <c r="I6" s="291" t="s">
        <v>304</v>
      </c>
      <c r="J6" s="204" t="s">
        <v>305</v>
      </c>
      <c r="K6" s="207" t="s">
        <v>306</v>
      </c>
      <c r="L6" s="203" t="s">
        <v>304</v>
      </c>
      <c r="M6" s="204" t="s">
        <v>305</v>
      </c>
      <c r="N6" s="207" t="s">
        <v>306</v>
      </c>
      <c r="O6" s="203" t="s">
        <v>304</v>
      </c>
      <c r="P6" s="204" t="s">
        <v>305</v>
      </c>
      <c r="Q6" s="207" t="s">
        <v>306</v>
      </c>
      <c r="R6" s="203" t="s">
        <v>304</v>
      </c>
      <c r="S6" s="204" t="s">
        <v>305</v>
      </c>
      <c r="T6" s="207" t="s">
        <v>306</v>
      </c>
      <c r="U6" s="203" t="s">
        <v>304</v>
      </c>
      <c r="V6" s="204" t="s">
        <v>305</v>
      </c>
      <c r="W6" s="207" t="s">
        <v>306</v>
      </c>
      <c r="X6" s="203" t="s">
        <v>304</v>
      </c>
      <c r="Y6" s="204" t="s">
        <v>305</v>
      </c>
      <c r="Z6" s="293" t="s">
        <v>306</v>
      </c>
      <c r="AA6" s="203" t="s">
        <v>304</v>
      </c>
      <c r="AB6" s="204" t="s">
        <v>305</v>
      </c>
      <c r="AC6" s="207" t="s">
        <v>306</v>
      </c>
      <c r="AD6" s="291" t="s">
        <v>304</v>
      </c>
      <c r="AE6" s="292" t="s">
        <v>305</v>
      </c>
      <c r="AF6" s="293" t="s">
        <v>306</v>
      </c>
      <c r="AG6" s="203" t="s">
        <v>304</v>
      </c>
      <c r="AH6" s="204" t="s">
        <v>305</v>
      </c>
      <c r="AI6" s="207" t="s">
        <v>306</v>
      </c>
      <c r="AJ6" s="203" t="s">
        <v>304</v>
      </c>
      <c r="AK6" s="204" t="s">
        <v>305</v>
      </c>
      <c r="AL6" s="207" t="s">
        <v>306</v>
      </c>
      <c r="AM6" s="203" t="s">
        <v>304</v>
      </c>
      <c r="AN6" s="204" t="s">
        <v>305</v>
      </c>
      <c r="AO6" s="207" t="s">
        <v>306</v>
      </c>
    </row>
    <row r="7" spans="1:41" ht="68.25" customHeight="1" x14ac:dyDescent="0.2">
      <c r="A7" s="603">
        <v>1</v>
      </c>
      <c r="B7" s="605"/>
      <c r="C7" s="605"/>
      <c r="D7" s="607"/>
      <c r="E7" s="624"/>
      <c r="F7" s="210"/>
      <c r="G7" s="211"/>
      <c r="H7" s="212"/>
      <c r="I7" s="210"/>
      <c r="J7" s="211"/>
      <c r="K7" s="290"/>
      <c r="L7" s="210"/>
      <c r="M7" s="211"/>
      <c r="N7" s="212"/>
      <c r="O7" s="210"/>
      <c r="P7" s="211"/>
      <c r="Q7" s="212"/>
      <c r="R7" s="281"/>
      <c r="S7" s="211"/>
      <c r="T7" s="212"/>
      <c r="U7" s="210"/>
      <c r="V7" s="211"/>
      <c r="W7" s="212"/>
      <c r="X7" s="210"/>
      <c r="Y7" s="211"/>
      <c r="Z7" s="212"/>
      <c r="AA7" s="210"/>
      <c r="AB7" s="211"/>
      <c r="AC7" s="212"/>
      <c r="AD7" s="210"/>
      <c r="AE7" s="211"/>
      <c r="AF7" s="212"/>
      <c r="AG7" s="210"/>
      <c r="AH7" s="211"/>
      <c r="AI7" s="212"/>
      <c r="AJ7" s="210"/>
      <c r="AK7" s="211"/>
      <c r="AL7" s="212"/>
      <c r="AM7" s="210"/>
      <c r="AN7" s="211"/>
      <c r="AO7" s="212"/>
    </row>
    <row r="8" spans="1:41" ht="68.25" customHeight="1" x14ac:dyDescent="0.2">
      <c r="A8" s="604"/>
      <c r="B8" s="606"/>
      <c r="C8" s="606"/>
      <c r="D8" s="608"/>
      <c r="E8" s="625"/>
      <c r="F8" s="210"/>
      <c r="G8" s="211"/>
      <c r="H8" s="212"/>
      <c r="I8" s="210"/>
      <c r="J8" s="211"/>
      <c r="K8" s="290"/>
      <c r="L8" s="210"/>
      <c r="M8" s="211"/>
      <c r="N8" s="212"/>
      <c r="O8" s="210"/>
      <c r="P8" s="211"/>
      <c r="Q8" s="212"/>
      <c r="R8" s="210"/>
      <c r="S8" s="211"/>
      <c r="T8" s="212"/>
      <c r="U8" s="210"/>
      <c r="V8" s="211"/>
      <c r="W8" s="212"/>
      <c r="X8" s="210"/>
      <c r="Y8" s="211"/>
      <c r="Z8" s="212"/>
      <c r="AA8" s="210"/>
      <c r="AB8" s="211"/>
      <c r="AC8" s="282"/>
      <c r="AD8" s="210"/>
      <c r="AE8" s="211"/>
      <c r="AF8" s="212"/>
      <c r="AG8" s="210"/>
      <c r="AH8" s="211"/>
      <c r="AI8" s="212"/>
      <c r="AJ8" s="210"/>
      <c r="AK8" s="211"/>
      <c r="AL8" s="212"/>
      <c r="AM8" s="210"/>
      <c r="AN8" s="211"/>
      <c r="AO8" s="212"/>
    </row>
    <row r="9" spans="1:41" ht="68.25" customHeight="1" x14ac:dyDescent="0.2">
      <c r="A9" s="209">
        <v>2</v>
      </c>
      <c r="B9" s="252"/>
      <c r="C9" s="250"/>
      <c r="D9" s="248"/>
      <c r="E9" s="251"/>
      <c r="F9" s="210"/>
      <c r="G9" s="211"/>
      <c r="H9" s="212"/>
      <c r="I9" s="210"/>
      <c r="J9" s="290"/>
      <c r="K9" s="289"/>
      <c r="L9" s="210"/>
      <c r="M9" s="211"/>
      <c r="N9" s="212"/>
      <c r="O9" s="210"/>
      <c r="P9" s="211"/>
      <c r="Q9" s="212"/>
      <c r="R9" s="210"/>
      <c r="S9" s="211"/>
      <c r="T9" s="212"/>
      <c r="U9" s="210"/>
      <c r="V9" s="211"/>
      <c r="W9" s="212"/>
      <c r="X9" s="210"/>
      <c r="Y9" s="211"/>
      <c r="Z9" s="212"/>
      <c r="AA9" s="210"/>
      <c r="AB9" s="211"/>
      <c r="AC9" s="212"/>
      <c r="AD9" s="210"/>
      <c r="AE9" s="211"/>
      <c r="AF9" s="282"/>
      <c r="AG9" s="281"/>
      <c r="AH9" s="280"/>
      <c r="AI9" s="212"/>
      <c r="AJ9" s="210"/>
      <c r="AK9" s="211"/>
      <c r="AL9" s="212"/>
      <c r="AM9" s="210"/>
      <c r="AN9" s="211"/>
      <c r="AO9" s="212"/>
    </row>
    <row r="10" spans="1:41" ht="68.25" customHeight="1" x14ac:dyDescent="0.2">
      <c r="A10" s="209">
        <v>3</v>
      </c>
      <c r="B10" s="252"/>
      <c r="C10" s="250"/>
      <c r="D10" s="248"/>
      <c r="E10" s="251"/>
      <c r="F10" s="210"/>
      <c r="G10" s="211"/>
      <c r="H10" s="212"/>
      <c r="I10" s="210"/>
      <c r="J10" s="211"/>
      <c r="K10" s="290"/>
      <c r="L10" s="210"/>
      <c r="M10" s="211"/>
      <c r="N10" s="212"/>
      <c r="O10" s="210"/>
      <c r="P10" s="211"/>
      <c r="Q10" s="212"/>
      <c r="R10" s="210"/>
      <c r="S10" s="211"/>
      <c r="T10" s="212"/>
      <c r="U10" s="210"/>
      <c r="V10" s="211"/>
      <c r="W10" s="212"/>
      <c r="X10" s="210"/>
      <c r="Y10" s="211"/>
      <c r="Z10" s="212"/>
      <c r="AA10" s="210"/>
      <c r="AB10" s="211"/>
      <c r="AC10" s="212"/>
      <c r="AD10" s="210"/>
      <c r="AE10" s="211"/>
      <c r="AF10" s="282"/>
      <c r="AG10" s="281"/>
      <c r="AH10" s="280"/>
      <c r="AI10" s="282"/>
      <c r="AJ10" s="210"/>
      <c r="AK10" s="211"/>
      <c r="AL10" s="212"/>
      <c r="AM10" s="210"/>
      <c r="AN10" s="211"/>
      <c r="AO10" s="212"/>
    </row>
    <row r="11" spans="1:41" ht="68.25" customHeight="1" x14ac:dyDescent="0.2">
      <c r="A11" s="209">
        <v>4</v>
      </c>
      <c r="B11" s="252"/>
      <c r="C11" s="250"/>
      <c r="D11" s="248"/>
      <c r="E11" s="251"/>
      <c r="F11" s="210"/>
      <c r="G11" s="211"/>
      <c r="H11" s="212"/>
      <c r="I11" s="210"/>
      <c r="J11" s="290"/>
      <c r="K11" s="290"/>
      <c r="L11" s="210"/>
      <c r="M11" s="211"/>
      <c r="N11" s="212"/>
      <c r="O11" s="281"/>
      <c r="P11" s="211"/>
      <c r="Q11" s="212"/>
      <c r="R11" s="281"/>
      <c r="S11" s="280"/>
      <c r="T11" s="282"/>
      <c r="U11" s="281"/>
      <c r="V11" s="211"/>
      <c r="W11" s="212"/>
      <c r="X11" s="210"/>
      <c r="Y11" s="211"/>
      <c r="Z11" s="212"/>
      <c r="AA11" s="210"/>
      <c r="AB11" s="280"/>
      <c r="AC11" s="282"/>
      <c r="AD11" s="281"/>
      <c r="AE11" s="211"/>
      <c r="AF11" s="212"/>
      <c r="AG11" s="210"/>
      <c r="AH11" s="211"/>
      <c r="AI11" s="212"/>
      <c r="AJ11" s="210"/>
      <c r="AK11" s="211"/>
      <c r="AL11" s="282"/>
      <c r="AM11" s="281"/>
      <c r="AN11" s="280"/>
      <c r="AO11" s="212"/>
    </row>
    <row r="12" spans="1:41" ht="68.25" customHeight="1" x14ac:dyDescent="0.2">
      <c r="A12" s="209">
        <v>5</v>
      </c>
      <c r="B12" s="249"/>
      <c r="C12" s="250"/>
      <c r="D12" s="248"/>
      <c r="E12" s="251"/>
      <c r="F12" s="210"/>
      <c r="G12" s="211"/>
      <c r="H12" s="212"/>
      <c r="I12" s="210"/>
      <c r="J12" s="211"/>
      <c r="K12" s="290"/>
      <c r="L12" s="210"/>
      <c r="M12" s="211"/>
      <c r="N12" s="212"/>
      <c r="O12" s="210"/>
      <c r="P12" s="211"/>
      <c r="Q12" s="212"/>
      <c r="R12" s="210"/>
      <c r="S12" s="211"/>
      <c r="T12" s="212"/>
      <c r="U12" s="210"/>
      <c r="V12" s="211"/>
      <c r="W12" s="212"/>
      <c r="X12" s="210"/>
      <c r="Y12" s="211"/>
      <c r="Z12" s="212"/>
      <c r="AA12" s="210"/>
      <c r="AB12" s="211"/>
      <c r="AC12" s="212"/>
      <c r="AD12" s="210"/>
      <c r="AE12" s="211"/>
      <c r="AF12" s="212"/>
      <c r="AG12" s="210"/>
      <c r="AH12" s="211"/>
      <c r="AI12" s="212"/>
      <c r="AJ12" s="210"/>
      <c r="AK12" s="211"/>
      <c r="AL12" s="212"/>
      <c r="AM12" s="210"/>
      <c r="AN12" s="211"/>
      <c r="AO12" s="212"/>
    </row>
    <row r="13" spans="1:41" ht="68.25" customHeight="1" x14ac:dyDescent="0.2">
      <c r="A13" s="209">
        <v>6</v>
      </c>
      <c r="B13" s="249"/>
      <c r="C13" s="253"/>
      <c r="D13" s="248"/>
      <c r="E13" s="288"/>
      <c r="F13" s="210"/>
      <c r="G13" s="211"/>
      <c r="H13" s="212"/>
      <c r="I13" s="246"/>
      <c r="J13" s="280"/>
      <c r="K13" s="247"/>
      <c r="L13" s="281"/>
      <c r="M13" s="280"/>
      <c r="N13" s="212"/>
      <c r="O13" s="210"/>
      <c r="P13" s="211"/>
      <c r="Q13" s="212"/>
      <c r="R13" s="210"/>
      <c r="S13" s="211"/>
      <c r="T13" s="212"/>
      <c r="U13" s="210"/>
      <c r="V13" s="211"/>
      <c r="W13" s="212"/>
      <c r="X13" s="210"/>
      <c r="Y13" s="280"/>
      <c r="Z13" s="282"/>
      <c r="AA13" s="210"/>
      <c r="AB13" s="211"/>
      <c r="AC13" s="212"/>
      <c r="AD13" s="281"/>
      <c r="AE13" s="211"/>
      <c r="AF13" s="212"/>
      <c r="AG13" s="281"/>
      <c r="AH13" s="211"/>
      <c r="AI13" s="212"/>
      <c r="AJ13" s="210"/>
      <c r="AK13" s="211"/>
      <c r="AL13" s="212"/>
      <c r="AM13" s="210"/>
      <c r="AN13" s="211"/>
      <c r="AO13" s="212"/>
    </row>
    <row r="14" spans="1:41" ht="68.25" customHeight="1" x14ac:dyDescent="0.2">
      <c r="A14" s="209">
        <v>7</v>
      </c>
      <c r="B14" s="249"/>
      <c r="C14" s="253"/>
      <c r="D14" s="248"/>
      <c r="E14" s="288"/>
      <c r="F14" s="210"/>
      <c r="G14" s="211"/>
      <c r="H14" s="212"/>
      <c r="I14" s="210"/>
      <c r="J14" s="211"/>
      <c r="K14" s="290"/>
      <c r="L14" s="210"/>
      <c r="M14" s="211"/>
      <c r="N14" s="212"/>
      <c r="O14" s="210"/>
      <c r="P14" s="211"/>
      <c r="Q14" s="212"/>
      <c r="R14" s="210"/>
      <c r="S14" s="211"/>
      <c r="T14" s="212"/>
      <c r="U14" s="210"/>
      <c r="V14" s="211"/>
      <c r="W14" s="212"/>
      <c r="X14" s="210"/>
      <c r="Y14" s="211"/>
      <c r="Z14" s="212"/>
      <c r="AA14" s="210"/>
      <c r="AB14" s="211"/>
      <c r="AC14" s="212"/>
      <c r="AD14" s="210"/>
      <c r="AE14" s="211"/>
      <c r="AF14" s="212"/>
      <c r="AG14" s="210"/>
      <c r="AH14" s="211"/>
      <c r="AI14" s="212"/>
      <c r="AJ14" s="210"/>
      <c r="AK14" s="211"/>
      <c r="AL14" s="212"/>
      <c r="AM14" s="210"/>
      <c r="AN14" s="211"/>
      <c r="AO14" s="212"/>
    </row>
    <row r="15" spans="1:41" ht="21" x14ac:dyDescent="0.2">
      <c r="A15" s="255"/>
      <c r="B15" s="256"/>
      <c r="C15" s="256"/>
      <c r="D15" s="254">
        <f>SUM(D7:D14)</f>
        <v>0</v>
      </c>
      <c r="E15" s="256"/>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3"/>
      <c r="AN15" s="213"/>
      <c r="AO15" s="213"/>
    </row>
  </sheetData>
  <mergeCells count="25">
    <mergeCell ref="A3:D3"/>
    <mergeCell ref="F3:G3"/>
    <mergeCell ref="A4:A6"/>
    <mergeCell ref="B4:B6"/>
    <mergeCell ref="C4:C6"/>
    <mergeCell ref="D4:D6"/>
    <mergeCell ref="E4:E6"/>
    <mergeCell ref="F4:AO4"/>
    <mergeCell ref="F5:H5"/>
    <mergeCell ref="I5:K5"/>
    <mergeCell ref="AD5:AF5"/>
    <mergeCell ref="AG5:AI5"/>
    <mergeCell ref="AJ5:AL5"/>
    <mergeCell ref="AM5:AO5"/>
    <mergeCell ref="L5:N5"/>
    <mergeCell ref="O5:Q5"/>
    <mergeCell ref="R5:T5"/>
    <mergeCell ref="U5:W5"/>
    <mergeCell ref="X5:Z5"/>
    <mergeCell ref="AA5:AC5"/>
    <mergeCell ref="A7:A8"/>
    <mergeCell ref="B7:B8"/>
    <mergeCell ref="C7:C8"/>
    <mergeCell ref="D7:D8"/>
    <mergeCell ref="E7:E8"/>
  </mergeCells>
  <phoneticPr fontId="6"/>
  <dataValidations count="2">
    <dataValidation type="list" allowBlank="1" showInputMessage="1" showErrorMessage="1" sqref="F5:AO5 JB5:KK5 SX5:UG5 ACT5:AEC5 AMP5:ANY5 AWL5:AXU5 BGH5:BHQ5 BQD5:BRM5 BZZ5:CBI5 CJV5:CLE5 CTR5:CVA5 DDN5:DEW5 DNJ5:DOS5 DXF5:DYO5 EHB5:EIK5 EQX5:ESG5 FAT5:FCC5 FKP5:FLY5 FUL5:FVU5 GEH5:GFQ5 GOD5:GPM5 GXZ5:GZI5 HHV5:HJE5 HRR5:HTA5 IBN5:ICW5 ILJ5:IMS5 IVF5:IWO5 JFB5:JGK5 JOX5:JQG5 JYT5:KAC5 KIP5:KJY5 KSL5:KTU5 LCH5:LDQ5 LMD5:LNM5 LVZ5:LXI5 MFV5:MHE5 MPR5:MRA5 MZN5:NAW5 NJJ5:NKS5 NTF5:NUO5 ODB5:OEK5 OMX5:OOG5 OWT5:OYC5 PGP5:PHY5 PQL5:PRU5 QAH5:QBQ5 QKD5:QLM5 QTZ5:QVI5 RDV5:RFE5 RNR5:RPA5 RXN5:RYW5 SHJ5:SIS5 SRF5:SSO5 TBB5:TCK5 TKX5:TMG5 TUT5:TWC5 UEP5:UFY5 UOL5:UPU5 UYH5:UZQ5 VID5:VJM5 VRZ5:VTI5 WBV5:WDE5 WLR5:WNA5 WVN5:WWW5 F65529:AO65529 JB65529:KK65529 SX65529:UG65529 ACT65529:AEC65529 AMP65529:ANY65529 AWL65529:AXU65529 BGH65529:BHQ65529 BQD65529:BRM65529 BZZ65529:CBI65529 CJV65529:CLE65529 CTR65529:CVA65529 DDN65529:DEW65529 DNJ65529:DOS65529 DXF65529:DYO65529 EHB65529:EIK65529 EQX65529:ESG65529 FAT65529:FCC65529 FKP65529:FLY65529 FUL65529:FVU65529 GEH65529:GFQ65529 GOD65529:GPM65529 GXZ65529:GZI65529 HHV65529:HJE65529 HRR65529:HTA65529 IBN65529:ICW65529 ILJ65529:IMS65529 IVF65529:IWO65529 JFB65529:JGK65529 JOX65529:JQG65529 JYT65529:KAC65529 KIP65529:KJY65529 KSL65529:KTU65529 LCH65529:LDQ65529 LMD65529:LNM65529 LVZ65529:LXI65529 MFV65529:MHE65529 MPR65529:MRA65529 MZN65529:NAW65529 NJJ65529:NKS65529 NTF65529:NUO65529 ODB65529:OEK65529 OMX65529:OOG65529 OWT65529:OYC65529 PGP65529:PHY65529 PQL65529:PRU65529 QAH65529:QBQ65529 QKD65529:QLM65529 QTZ65529:QVI65529 RDV65529:RFE65529 RNR65529:RPA65529 RXN65529:RYW65529 SHJ65529:SIS65529 SRF65529:SSO65529 TBB65529:TCK65529 TKX65529:TMG65529 TUT65529:TWC65529 UEP65529:UFY65529 UOL65529:UPU65529 UYH65529:UZQ65529 VID65529:VJM65529 VRZ65529:VTI65529 WBV65529:WDE65529 WLR65529:WNA65529 WVN65529:WWW65529 F131065:AO131065 JB131065:KK131065 SX131065:UG131065 ACT131065:AEC131065 AMP131065:ANY131065 AWL131065:AXU131065 BGH131065:BHQ131065 BQD131065:BRM131065 BZZ131065:CBI131065 CJV131065:CLE131065 CTR131065:CVA131065 DDN131065:DEW131065 DNJ131065:DOS131065 DXF131065:DYO131065 EHB131065:EIK131065 EQX131065:ESG131065 FAT131065:FCC131065 FKP131065:FLY131065 FUL131065:FVU131065 GEH131065:GFQ131065 GOD131065:GPM131065 GXZ131065:GZI131065 HHV131065:HJE131065 HRR131065:HTA131065 IBN131065:ICW131065 ILJ131065:IMS131065 IVF131065:IWO131065 JFB131065:JGK131065 JOX131065:JQG131065 JYT131065:KAC131065 KIP131065:KJY131065 KSL131065:KTU131065 LCH131065:LDQ131065 LMD131065:LNM131065 LVZ131065:LXI131065 MFV131065:MHE131065 MPR131065:MRA131065 MZN131065:NAW131065 NJJ131065:NKS131065 NTF131065:NUO131065 ODB131065:OEK131065 OMX131065:OOG131065 OWT131065:OYC131065 PGP131065:PHY131065 PQL131065:PRU131065 QAH131065:QBQ131065 QKD131065:QLM131065 QTZ131065:QVI131065 RDV131065:RFE131065 RNR131065:RPA131065 RXN131065:RYW131065 SHJ131065:SIS131065 SRF131065:SSO131065 TBB131065:TCK131065 TKX131065:TMG131065 TUT131065:TWC131065 UEP131065:UFY131065 UOL131065:UPU131065 UYH131065:UZQ131065 VID131065:VJM131065 VRZ131065:VTI131065 WBV131065:WDE131065 WLR131065:WNA131065 WVN131065:WWW131065 F196601:AO196601 JB196601:KK196601 SX196601:UG196601 ACT196601:AEC196601 AMP196601:ANY196601 AWL196601:AXU196601 BGH196601:BHQ196601 BQD196601:BRM196601 BZZ196601:CBI196601 CJV196601:CLE196601 CTR196601:CVA196601 DDN196601:DEW196601 DNJ196601:DOS196601 DXF196601:DYO196601 EHB196601:EIK196601 EQX196601:ESG196601 FAT196601:FCC196601 FKP196601:FLY196601 FUL196601:FVU196601 GEH196601:GFQ196601 GOD196601:GPM196601 GXZ196601:GZI196601 HHV196601:HJE196601 HRR196601:HTA196601 IBN196601:ICW196601 ILJ196601:IMS196601 IVF196601:IWO196601 JFB196601:JGK196601 JOX196601:JQG196601 JYT196601:KAC196601 KIP196601:KJY196601 KSL196601:KTU196601 LCH196601:LDQ196601 LMD196601:LNM196601 LVZ196601:LXI196601 MFV196601:MHE196601 MPR196601:MRA196601 MZN196601:NAW196601 NJJ196601:NKS196601 NTF196601:NUO196601 ODB196601:OEK196601 OMX196601:OOG196601 OWT196601:OYC196601 PGP196601:PHY196601 PQL196601:PRU196601 QAH196601:QBQ196601 QKD196601:QLM196601 QTZ196601:QVI196601 RDV196601:RFE196601 RNR196601:RPA196601 RXN196601:RYW196601 SHJ196601:SIS196601 SRF196601:SSO196601 TBB196601:TCK196601 TKX196601:TMG196601 TUT196601:TWC196601 UEP196601:UFY196601 UOL196601:UPU196601 UYH196601:UZQ196601 VID196601:VJM196601 VRZ196601:VTI196601 WBV196601:WDE196601 WLR196601:WNA196601 WVN196601:WWW196601 F262137:AO262137 JB262137:KK262137 SX262137:UG262137 ACT262137:AEC262137 AMP262137:ANY262137 AWL262137:AXU262137 BGH262137:BHQ262137 BQD262137:BRM262137 BZZ262137:CBI262137 CJV262137:CLE262137 CTR262137:CVA262137 DDN262137:DEW262137 DNJ262137:DOS262137 DXF262137:DYO262137 EHB262137:EIK262137 EQX262137:ESG262137 FAT262137:FCC262137 FKP262137:FLY262137 FUL262137:FVU262137 GEH262137:GFQ262137 GOD262137:GPM262137 GXZ262137:GZI262137 HHV262137:HJE262137 HRR262137:HTA262137 IBN262137:ICW262137 ILJ262137:IMS262137 IVF262137:IWO262137 JFB262137:JGK262137 JOX262137:JQG262137 JYT262137:KAC262137 KIP262137:KJY262137 KSL262137:KTU262137 LCH262137:LDQ262137 LMD262137:LNM262137 LVZ262137:LXI262137 MFV262137:MHE262137 MPR262137:MRA262137 MZN262137:NAW262137 NJJ262137:NKS262137 NTF262137:NUO262137 ODB262137:OEK262137 OMX262137:OOG262137 OWT262137:OYC262137 PGP262137:PHY262137 PQL262137:PRU262137 QAH262137:QBQ262137 QKD262137:QLM262137 QTZ262137:QVI262137 RDV262137:RFE262137 RNR262137:RPA262137 RXN262137:RYW262137 SHJ262137:SIS262137 SRF262137:SSO262137 TBB262137:TCK262137 TKX262137:TMG262137 TUT262137:TWC262137 UEP262137:UFY262137 UOL262137:UPU262137 UYH262137:UZQ262137 VID262137:VJM262137 VRZ262137:VTI262137 WBV262137:WDE262137 WLR262137:WNA262137 WVN262137:WWW262137 F327673:AO327673 JB327673:KK327673 SX327673:UG327673 ACT327673:AEC327673 AMP327673:ANY327673 AWL327673:AXU327673 BGH327673:BHQ327673 BQD327673:BRM327673 BZZ327673:CBI327673 CJV327673:CLE327673 CTR327673:CVA327673 DDN327673:DEW327673 DNJ327673:DOS327673 DXF327673:DYO327673 EHB327673:EIK327673 EQX327673:ESG327673 FAT327673:FCC327673 FKP327673:FLY327673 FUL327673:FVU327673 GEH327673:GFQ327673 GOD327673:GPM327673 GXZ327673:GZI327673 HHV327673:HJE327673 HRR327673:HTA327673 IBN327673:ICW327673 ILJ327673:IMS327673 IVF327673:IWO327673 JFB327673:JGK327673 JOX327673:JQG327673 JYT327673:KAC327673 KIP327673:KJY327673 KSL327673:KTU327673 LCH327673:LDQ327673 LMD327673:LNM327673 LVZ327673:LXI327673 MFV327673:MHE327673 MPR327673:MRA327673 MZN327673:NAW327673 NJJ327673:NKS327673 NTF327673:NUO327673 ODB327673:OEK327673 OMX327673:OOG327673 OWT327673:OYC327673 PGP327673:PHY327673 PQL327673:PRU327673 QAH327673:QBQ327673 QKD327673:QLM327673 QTZ327673:QVI327673 RDV327673:RFE327673 RNR327673:RPA327673 RXN327673:RYW327673 SHJ327673:SIS327673 SRF327673:SSO327673 TBB327673:TCK327673 TKX327673:TMG327673 TUT327673:TWC327673 UEP327673:UFY327673 UOL327673:UPU327673 UYH327673:UZQ327673 VID327673:VJM327673 VRZ327673:VTI327673 WBV327673:WDE327673 WLR327673:WNA327673 WVN327673:WWW327673 F393209:AO393209 JB393209:KK393209 SX393209:UG393209 ACT393209:AEC393209 AMP393209:ANY393209 AWL393209:AXU393209 BGH393209:BHQ393209 BQD393209:BRM393209 BZZ393209:CBI393209 CJV393209:CLE393209 CTR393209:CVA393209 DDN393209:DEW393209 DNJ393209:DOS393209 DXF393209:DYO393209 EHB393209:EIK393209 EQX393209:ESG393209 FAT393209:FCC393209 FKP393209:FLY393209 FUL393209:FVU393209 GEH393209:GFQ393209 GOD393209:GPM393209 GXZ393209:GZI393209 HHV393209:HJE393209 HRR393209:HTA393209 IBN393209:ICW393209 ILJ393209:IMS393209 IVF393209:IWO393209 JFB393209:JGK393209 JOX393209:JQG393209 JYT393209:KAC393209 KIP393209:KJY393209 KSL393209:KTU393209 LCH393209:LDQ393209 LMD393209:LNM393209 LVZ393209:LXI393209 MFV393209:MHE393209 MPR393209:MRA393209 MZN393209:NAW393209 NJJ393209:NKS393209 NTF393209:NUO393209 ODB393209:OEK393209 OMX393209:OOG393209 OWT393209:OYC393209 PGP393209:PHY393209 PQL393209:PRU393209 QAH393209:QBQ393209 QKD393209:QLM393209 QTZ393209:QVI393209 RDV393209:RFE393209 RNR393209:RPA393209 RXN393209:RYW393209 SHJ393209:SIS393209 SRF393209:SSO393209 TBB393209:TCK393209 TKX393209:TMG393209 TUT393209:TWC393209 UEP393209:UFY393209 UOL393209:UPU393209 UYH393209:UZQ393209 VID393209:VJM393209 VRZ393209:VTI393209 WBV393209:WDE393209 WLR393209:WNA393209 WVN393209:WWW393209 F458745:AO458745 JB458745:KK458745 SX458745:UG458745 ACT458745:AEC458745 AMP458745:ANY458745 AWL458745:AXU458745 BGH458745:BHQ458745 BQD458745:BRM458745 BZZ458745:CBI458745 CJV458745:CLE458745 CTR458745:CVA458745 DDN458745:DEW458745 DNJ458745:DOS458745 DXF458745:DYO458745 EHB458745:EIK458745 EQX458745:ESG458745 FAT458745:FCC458745 FKP458745:FLY458745 FUL458745:FVU458745 GEH458745:GFQ458745 GOD458745:GPM458745 GXZ458745:GZI458745 HHV458745:HJE458745 HRR458745:HTA458745 IBN458745:ICW458745 ILJ458745:IMS458745 IVF458745:IWO458745 JFB458745:JGK458745 JOX458745:JQG458745 JYT458745:KAC458745 KIP458745:KJY458745 KSL458745:KTU458745 LCH458745:LDQ458745 LMD458745:LNM458745 LVZ458745:LXI458745 MFV458745:MHE458745 MPR458745:MRA458745 MZN458745:NAW458745 NJJ458745:NKS458745 NTF458745:NUO458745 ODB458745:OEK458745 OMX458745:OOG458745 OWT458745:OYC458745 PGP458745:PHY458745 PQL458745:PRU458745 QAH458745:QBQ458745 QKD458745:QLM458745 QTZ458745:QVI458745 RDV458745:RFE458745 RNR458745:RPA458745 RXN458745:RYW458745 SHJ458745:SIS458745 SRF458745:SSO458745 TBB458745:TCK458745 TKX458745:TMG458745 TUT458745:TWC458745 UEP458745:UFY458745 UOL458745:UPU458745 UYH458745:UZQ458745 VID458745:VJM458745 VRZ458745:VTI458745 WBV458745:WDE458745 WLR458745:WNA458745 WVN458745:WWW458745 F524281:AO524281 JB524281:KK524281 SX524281:UG524281 ACT524281:AEC524281 AMP524281:ANY524281 AWL524281:AXU524281 BGH524281:BHQ524281 BQD524281:BRM524281 BZZ524281:CBI524281 CJV524281:CLE524281 CTR524281:CVA524281 DDN524281:DEW524281 DNJ524281:DOS524281 DXF524281:DYO524281 EHB524281:EIK524281 EQX524281:ESG524281 FAT524281:FCC524281 FKP524281:FLY524281 FUL524281:FVU524281 GEH524281:GFQ524281 GOD524281:GPM524281 GXZ524281:GZI524281 HHV524281:HJE524281 HRR524281:HTA524281 IBN524281:ICW524281 ILJ524281:IMS524281 IVF524281:IWO524281 JFB524281:JGK524281 JOX524281:JQG524281 JYT524281:KAC524281 KIP524281:KJY524281 KSL524281:KTU524281 LCH524281:LDQ524281 LMD524281:LNM524281 LVZ524281:LXI524281 MFV524281:MHE524281 MPR524281:MRA524281 MZN524281:NAW524281 NJJ524281:NKS524281 NTF524281:NUO524281 ODB524281:OEK524281 OMX524281:OOG524281 OWT524281:OYC524281 PGP524281:PHY524281 PQL524281:PRU524281 QAH524281:QBQ524281 QKD524281:QLM524281 QTZ524281:QVI524281 RDV524281:RFE524281 RNR524281:RPA524281 RXN524281:RYW524281 SHJ524281:SIS524281 SRF524281:SSO524281 TBB524281:TCK524281 TKX524281:TMG524281 TUT524281:TWC524281 UEP524281:UFY524281 UOL524281:UPU524281 UYH524281:UZQ524281 VID524281:VJM524281 VRZ524281:VTI524281 WBV524281:WDE524281 WLR524281:WNA524281 WVN524281:WWW524281 F589817:AO589817 JB589817:KK589817 SX589817:UG589817 ACT589817:AEC589817 AMP589817:ANY589817 AWL589817:AXU589817 BGH589817:BHQ589817 BQD589817:BRM589817 BZZ589817:CBI589817 CJV589817:CLE589817 CTR589817:CVA589817 DDN589817:DEW589817 DNJ589817:DOS589817 DXF589817:DYO589817 EHB589817:EIK589817 EQX589817:ESG589817 FAT589817:FCC589817 FKP589817:FLY589817 FUL589817:FVU589817 GEH589817:GFQ589817 GOD589817:GPM589817 GXZ589817:GZI589817 HHV589817:HJE589817 HRR589817:HTA589817 IBN589817:ICW589817 ILJ589817:IMS589817 IVF589817:IWO589817 JFB589817:JGK589817 JOX589817:JQG589817 JYT589817:KAC589817 KIP589817:KJY589817 KSL589817:KTU589817 LCH589817:LDQ589817 LMD589817:LNM589817 LVZ589817:LXI589817 MFV589817:MHE589817 MPR589817:MRA589817 MZN589817:NAW589817 NJJ589817:NKS589817 NTF589817:NUO589817 ODB589817:OEK589817 OMX589817:OOG589817 OWT589817:OYC589817 PGP589817:PHY589817 PQL589817:PRU589817 QAH589817:QBQ589817 QKD589817:QLM589817 QTZ589817:QVI589817 RDV589817:RFE589817 RNR589817:RPA589817 RXN589817:RYW589817 SHJ589817:SIS589817 SRF589817:SSO589817 TBB589817:TCK589817 TKX589817:TMG589817 TUT589817:TWC589817 UEP589817:UFY589817 UOL589817:UPU589817 UYH589817:UZQ589817 VID589817:VJM589817 VRZ589817:VTI589817 WBV589817:WDE589817 WLR589817:WNA589817 WVN589817:WWW589817 F655353:AO655353 JB655353:KK655353 SX655353:UG655353 ACT655353:AEC655353 AMP655353:ANY655353 AWL655353:AXU655353 BGH655353:BHQ655353 BQD655353:BRM655353 BZZ655353:CBI655353 CJV655353:CLE655353 CTR655353:CVA655353 DDN655353:DEW655353 DNJ655353:DOS655353 DXF655353:DYO655353 EHB655353:EIK655353 EQX655353:ESG655353 FAT655353:FCC655353 FKP655353:FLY655353 FUL655353:FVU655353 GEH655353:GFQ655353 GOD655353:GPM655353 GXZ655353:GZI655353 HHV655353:HJE655353 HRR655353:HTA655353 IBN655353:ICW655353 ILJ655353:IMS655353 IVF655353:IWO655353 JFB655353:JGK655353 JOX655353:JQG655353 JYT655353:KAC655353 KIP655353:KJY655353 KSL655353:KTU655353 LCH655353:LDQ655353 LMD655353:LNM655353 LVZ655353:LXI655353 MFV655353:MHE655353 MPR655353:MRA655353 MZN655353:NAW655353 NJJ655353:NKS655353 NTF655353:NUO655353 ODB655353:OEK655353 OMX655353:OOG655353 OWT655353:OYC655353 PGP655353:PHY655353 PQL655353:PRU655353 QAH655353:QBQ655353 QKD655353:QLM655353 QTZ655353:QVI655353 RDV655353:RFE655353 RNR655353:RPA655353 RXN655353:RYW655353 SHJ655353:SIS655353 SRF655353:SSO655353 TBB655353:TCK655353 TKX655353:TMG655353 TUT655353:TWC655353 UEP655353:UFY655353 UOL655353:UPU655353 UYH655353:UZQ655353 VID655353:VJM655353 VRZ655353:VTI655353 WBV655353:WDE655353 WLR655353:WNA655353 WVN655353:WWW655353 F720889:AO720889 JB720889:KK720889 SX720889:UG720889 ACT720889:AEC720889 AMP720889:ANY720889 AWL720889:AXU720889 BGH720889:BHQ720889 BQD720889:BRM720889 BZZ720889:CBI720889 CJV720889:CLE720889 CTR720889:CVA720889 DDN720889:DEW720889 DNJ720889:DOS720889 DXF720889:DYO720889 EHB720889:EIK720889 EQX720889:ESG720889 FAT720889:FCC720889 FKP720889:FLY720889 FUL720889:FVU720889 GEH720889:GFQ720889 GOD720889:GPM720889 GXZ720889:GZI720889 HHV720889:HJE720889 HRR720889:HTA720889 IBN720889:ICW720889 ILJ720889:IMS720889 IVF720889:IWO720889 JFB720889:JGK720889 JOX720889:JQG720889 JYT720889:KAC720889 KIP720889:KJY720889 KSL720889:KTU720889 LCH720889:LDQ720889 LMD720889:LNM720889 LVZ720889:LXI720889 MFV720889:MHE720889 MPR720889:MRA720889 MZN720889:NAW720889 NJJ720889:NKS720889 NTF720889:NUO720889 ODB720889:OEK720889 OMX720889:OOG720889 OWT720889:OYC720889 PGP720889:PHY720889 PQL720889:PRU720889 QAH720889:QBQ720889 QKD720889:QLM720889 QTZ720889:QVI720889 RDV720889:RFE720889 RNR720889:RPA720889 RXN720889:RYW720889 SHJ720889:SIS720889 SRF720889:SSO720889 TBB720889:TCK720889 TKX720889:TMG720889 TUT720889:TWC720889 UEP720889:UFY720889 UOL720889:UPU720889 UYH720889:UZQ720889 VID720889:VJM720889 VRZ720889:VTI720889 WBV720889:WDE720889 WLR720889:WNA720889 WVN720889:WWW720889 F786425:AO786425 JB786425:KK786425 SX786425:UG786425 ACT786425:AEC786425 AMP786425:ANY786425 AWL786425:AXU786425 BGH786425:BHQ786425 BQD786425:BRM786425 BZZ786425:CBI786425 CJV786425:CLE786425 CTR786425:CVA786425 DDN786425:DEW786425 DNJ786425:DOS786425 DXF786425:DYO786425 EHB786425:EIK786425 EQX786425:ESG786425 FAT786425:FCC786425 FKP786425:FLY786425 FUL786425:FVU786425 GEH786425:GFQ786425 GOD786425:GPM786425 GXZ786425:GZI786425 HHV786425:HJE786425 HRR786425:HTA786425 IBN786425:ICW786425 ILJ786425:IMS786425 IVF786425:IWO786425 JFB786425:JGK786425 JOX786425:JQG786425 JYT786425:KAC786425 KIP786425:KJY786425 KSL786425:KTU786425 LCH786425:LDQ786425 LMD786425:LNM786425 LVZ786425:LXI786425 MFV786425:MHE786425 MPR786425:MRA786425 MZN786425:NAW786425 NJJ786425:NKS786425 NTF786425:NUO786425 ODB786425:OEK786425 OMX786425:OOG786425 OWT786425:OYC786425 PGP786425:PHY786425 PQL786425:PRU786425 QAH786425:QBQ786425 QKD786425:QLM786425 QTZ786425:QVI786425 RDV786425:RFE786425 RNR786425:RPA786425 RXN786425:RYW786425 SHJ786425:SIS786425 SRF786425:SSO786425 TBB786425:TCK786425 TKX786425:TMG786425 TUT786425:TWC786425 UEP786425:UFY786425 UOL786425:UPU786425 UYH786425:UZQ786425 VID786425:VJM786425 VRZ786425:VTI786425 WBV786425:WDE786425 WLR786425:WNA786425 WVN786425:WWW786425 F851961:AO851961 JB851961:KK851961 SX851961:UG851961 ACT851961:AEC851961 AMP851961:ANY851961 AWL851961:AXU851961 BGH851961:BHQ851961 BQD851961:BRM851961 BZZ851961:CBI851961 CJV851961:CLE851961 CTR851961:CVA851961 DDN851961:DEW851961 DNJ851961:DOS851961 DXF851961:DYO851961 EHB851961:EIK851961 EQX851961:ESG851961 FAT851961:FCC851961 FKP851961:FLY851961 FUL851961:FVU851961 GEH851961:GFQ851961 GOD851961:GPM851961 GXZ851961:GZI851961 HHV851961:HJE851961 HRR851961:HTA851961 IBN851961:ICW851961 ILJ851961:IMS851961 IVF851961:IWO851961 JFB851961:JGK851961 JOX851961:JQG851961 JYT851961:KAC851961 KIP851961:KJY851961 KSL851961:KTU851961 LCH851961:LDQ851961 LMD851961:LNM851961 LVZ851961:LXI851961 MFV851961:MHE851961 MPR851961:MRA851961 MZN851961:NAW851961 NJJ851961:NKS851961 NTF851961:NUO851961 ODB851961:OEK851961 OMX851961:OOG851961 OWT851961:OYC851961 PGP851961:PHY851961 PQL851961:PRU851961 QAH851961:QBQ851961 QKD851961:QLM851961 QTZ851961:QVI851961 RDV851961:RFE851961 RNR851961:RPA851961 RXN851961:RYW851961 SHJ851961:SIS851961 SRF851961:SSO851961 TBB851961:TCK851961 TKX851961:TMG851961 TUT851961:TWC851961 UEP851961:UFY851961 UOL851961:UPU851961 UYH851961:UZQ851961 VID851961:VJM851961 VRZ851961:VTI851961 WBV851961:WDE851961 WLR851961:WNA851961 WVN851961:WWW851961 F917497:AO917497 JB917497:KK917497 SX917497:UG917497 ACT917497:AEC917497 AMP917497:ANY917497 AWL917497:AXU917497 BGH917497:BHQ917497 BQD917497:BRM917497 BZZ917497:CBI917497 CJV917497:CLE917497 CTR917497:CVA917497 DDN917497:DEW917497 DNJ917497:DOS917497 DXF917497:DYO917497 EHB917497:EIK917497 EQX917497:ESG917497 FAT917497:FCC917497 FKP917497:FLY917497 FUL917497:FVU917497 GEH917497:GFQ917497 GOD917497:GPM917497 GXZ917497:GZI917497 HHV917497:HJE917497 HRR917497:HTA917497 IBN917497:ICW917497 ILJ917497:IMS917497 IVF917497:IWO917497 JFB917497:JGK917497 JOX917497:JQG917497 JYT917497:KAC917497 KIP917497:KJY917497 KSL917497:KTU917497 LCH917497:LDQ917497 LMD917497:LNM917497 LVZ917497:LXI917497 MFV917497:MHE917497 MPR917497:MRA917497 MZN917497:NAW917497 NJJ917497:NKS917497 NTF917497:NUO917497 ODB917497:OEK917497 OMX917497:OOG917497 OWT917497:OYC917497 PGP917497:PHY917497 PQL917497:PRU917497 QAH917497:QBQ917497 QKD917497:QLM917497 QTZ917497:QVI917497 RDV917497:RFE917497 RNR917497:RPA917497 RXN917497:RYW917497 SHJ917497:SIS917497 SRF917497:SSO917497 TBB917497:TCK917497 TKX917497:TMG917497 TUT917497:TWC917497 UEP917497:UFY917497 UOL917497:UPU917497 UYH917497:UZQ917497 VID917497:VJM917497 VRZ917497:VTI917497 WBV917497:WDE917497 WLR917497:WNA917497 WVN917497:WWW917497 F983033:AO983033 JB983033:KK983033 SX983033:UG983033 ACT983033:AEC983033 AMP983033:ANY983033 AWL983033:AXU983033 BGH983033:BHQ983033 BQD983033:BRM983033 BZZ983033:CBI983033 CJV983033:CLE983033 CTR983033:CVA983033 DDN983033:DEW983033 DNJ983033:DOS983033 DXF983033:DYO983033 EHB983033:EIK983033 EQX983033:ESG983033 FAT983033:FCC983033 FKP983033:FLY983033 FUL983033:FVU983033 GEH983033:GFQ983033 GOD983033:GPM983033 GXZ983033:GZI983033 HHV983033:HJE983033 HRR983033:HTA983033 IBN983033:ICW983033 ILJ983033:IMS983033 IVF983033:IWO983033 JFB983033:JGK983033 JOX983033:JQG983033 JYT983033:KAC983033 KIP983033:KJY983033 KSL983033:KTU983033 LCH983033:LDQ983033 LMD983033:LNM983033 LVZ983033:LXI983033 MFV983033:MHE983033 MPR983033:MRA983033 MZN983033:NAW983033 NJJ983033:NKS983033 NTF983033:NUO983033 ODB983033:OEK983033 OMX983033:OOG983033 OWT983033:OYC983033 PGP983033:PHY983033 PQL983033:PRU983033 QAH983033:QBQ983033 QKD983033:QLM983033 QTZ983033:QVI983033 RDV983033:RFE983033 RNR983033:RPA983033 RXN983033:RYW983033 SHJ983033:SIS983033 SRF983033:SSO983033 TBB983033:TCK983033 TKX983033:TMG983033 TUT983033:TWC983033 UEP983033:UFY983033 UOL983033:UPU983033 UYH983033:UZQ983033 VID983033:VJM983033 VRZ983033:VTI983033 WBV983033:WDE983033 WLR983033:WNA983033 WVN983033:WWW983033">
      <formula1>"1月,2月,3月,4月,5月,6月,7月,8月,9月,10月,11月,12月"</formula1>
    </dataValidation>
    <dataValidation type="list" allowBlank="1" showInputMessage="1" showErrorMessage="1" sqref="F4:AO4 JB4:KK4 SX4:UG4 ACT4:AEC4 AMP4:ANY4 AWL4:AXU4 BGH4:BHQ4 BQD4:BRM4 BZZ4:CBI4 CJV4:CLE4 CTR4:CVA4 DDN4:DEW4 DNJ4:DOS4 DXF4:DYO4 EHB4:EIK4 EQX4:ESG4 FAT4:FCC4 FKP4:FLY4 FUL4:FVU4 GEH4:GFQ4 GOD4:GPM4 GXZ4:GZI4 HHV4:HJE4 HRR4:HTA4 IBN4:ICW4 ILJ4:IMS4 IVF4:IWO4 JFB4:JGK4 JOX4:JQG4 JYT4:KAC4 KIP4:KJY4 KSL4:KTU4 LCH4:LDQ4 LMD4:LNM4 LVZ4:LXI4 MFV4:MHE4 MPR4:MRA4 MZN4:NAW4 NJJ4:NKS4 NTF4:NUO4 ODB4:OEK4 OMX4:OOG4 OWT4:OYC4 PGP4:PHY4 PQL4:PRU4 QAH4:QBQ4 QKD4:QLM4 QTZ4:QVI4 RDV4:RFE4 RNR4:RPA4 RXN4:RYW4 SHJ4:SIS4 SRF4:SSO4 TBB4:TCK4 TKX4:TMG4 TUT4:TWC4 UEP4:UFY4 UOL4:UPU4 UYH4:UZQ4 VID4:VJM4 VRZ4:VTI4 WBV4:WDE4 WLR4:WNA4 WVN4:WWW4 F65528:AO65528 JB65528:KK65528 SX65528:UG65528 ACT65528:AEC65528 AMP65528:ANY65528 AWL65528:AXU65528 BGH65528:BHQ65528 BQD65528:BRM65528 BZZ65528:CBI65528 CJV65528:CLE65528 CTR65528:CVA65528 DDN65528:DEW65528 DNJ65528:DOS65528 DXF65528:DYO65528 EHB65528:EIK65528 EQX65528:ESG65528 FAT65528:FCC65528 FKP65528:FLY65528 FUL65528:FVU65528 GEH65528:GFQ65528 GOD65528:GPM65528 GXZ65528:GZI65528 HHV65528:HJE65528 HRR65528:HTA65528 IBN65528:ICW65528 ILJ65528:IMS65528 IVF65528:IWO65528 JFB65528:JGK65528 JOX65528:JQG65528 JYT65528:KAC65528 KIP65528:KJY65528 KSL65528:KTU65528 LCH65528:LDQ65528 LMD65528:LNM65528 LVZ65528:LXI65528 MFV65528:MHE65528 MPR65528:MRA65528 MZN65528:NAW65528 NJJ65528:NKS65528 NTF65528:NUO65528 ODB65528:OEK65528 OMX65528:OOG65528 OWT65528:OYC65528 PGP65528:PHY65528 PQL65528:PRU65528 QAH65528:QBQ65528 QKD65528:QLM65528 QTZ65528:QVI65528 RDV65528:RFE65528 RNR65528:RPA65528 RXN65528:RYW65528 SHJ65528:SIS65528 SRF65528:SSO65528 TBB65528:TCK65528 TKX65528:TMG65528 TUT65528:TWC65528 UEP65528:UFY65528 UOL65528:UPU65528 UYH65528:UZQ65528 VID65528:VJM65528 VRZ65528:VTI65528 WBV65528:WDE65528 WLR65528:WNA65528 WVN65528:WWW65528 F131064:AO131064 JB131064:KK131064 SX131064:UG131064 ACT131064:AEC131064 AMP131064:ANY131064 AWL131064:AXU131064 BGH131064:BHQ131064 BQD131064:BRM131064 BZZ131064:CBI131064 CJV131064:CLE131064 CTR131064:CVA131064 DDN131064:DEW131064 DNJ131064:DOS131064 DXF131064:DYO131064 EHB131064:EIK131064 EQX131064:ESG131064 FAT131064:FCC131064 FKP131064:FLY131064 FUL131064:FVU131064 GEH131064:GFQ131064 GOD131064:GPM131064 GXZ131064:GZI131064 HHV131064:HJE131064 HRR131064:HTA131064 IBN131064:ICW131064 ILJ131064:IMS131064 IVF131064:IWO131064 JFB131064:JGK131064 JOX131064:JQG131064 JYT131064:KAC131064 KIP131064:KJY131064 KSL131064:KTU131064 LCH131064:LDQ131064 LMD131064:LNM131064 LVZ131064:LXI131064 MFV131064:MHE131064 MPR131064:MRA131064 MZN131064:NAW131064 NJJ131064:NKS131064 NTF131064:NUO131064 ODB131064:OEK131064 OMX131064:OOG131064 OWT131064:OYC131064 PGP131064:PHY131064 PQL131064:PRU131064 QAH131064:QBQ131064 QKD131064:QLM131064 QTZ131064:QVI131064 RDV131064:RFE131064 RNR131064:RPA131064 RXN131064:RYW131064 SHJ131064:SIS131064 SRF131064:SSO131064 TBB131064:TCK131064 TKX131064:TMG131064 TUT131064:TWC131064 UEP131064:UFY131064 UOL131064:UPU131064 UYH131064:UZQ131064 VID131064:VJM131064 VRZ131064:VTI131064 WBV131064:WDE131064 WLR131064:WNA131064 WVN131064:WWW131064 F196600:AO196600 JB196600:KK196600 SX196600:UG196600 ACT196600:AEC196600 AMP196600:ANY196600 AWL196600:AXU196600 BGH196600:BHQ196600 BQD196600:BRM196600 BZZ196600:CBI196600 CJV196600:CLE196600 CTR196600:CVA196600 DDN196600:DEW196600 DNJ196600:DOS196600 DXF196600:DYO196600 EHB196600:EIK196600 EQX196600:ESG196600 FAT196600:FCC196600 FKP196600:FLY196600 FUL196600:FVU196600 GEH196600:GFQ196600 GOD196600:GPM196600 GXZ196600:GZI196600 HHV196600:HJE196600 HRR196600:HTA196600 IBN196600:ICW196600 ILJ196600:IMS196600 IVF196600:IWO196600 JFB196600:JGK196600 JOX196600:JQG196600 JYT196600:KAC196600 KIP196600:KJY196600 KSL196600:KTU196600 LCH196600:LDQ196600 LMD196600:LNM196600 LVZ196600:LXI196600 MFV196600:MHE196600 MPR196600:MRA196600 MZN196600:NAW196600 NJJ196600:NKS196600 NTF196600:NUO196600 ODB196600:OEK196600 OMX196600:OOG196600 OWT196600:OYC196600 PGP196600:PHY196600 PQL196600:PRU196600 QAH196600:QBQ196600 QKD196600:QLM196600 QTZ196600:QVI196600 RDV196600:RFE196600 RNR196600:RPA196600 RXN196600:RYW196600 SHJ196600:SIS196600 SRF196600:SSO196600 TBB196600:TCK196600 TKX196600:TMG196600 TUT196600:TWC196600 UEP196600:UFY196600 UOL196600:UPU196600 UYH196600:UZQ196600 VID196600:VJM196600 VRZ196600:VTI196600 WBV196600:WDE196600 WLR196600:WNA196600 WVN196600:WWW196600 F262136:AO262136 JB262136:KK262136 SX262136:UG262136 ACT262136:AEC262136 AMP262136:ANY262136 AWL262136:AXU262136 BGH262136:BHQ262136 BQD262136:BRM262136 BZZ262136:CBI262136 CJV262136:CLE262136 CTR262136:CVA262136 DDN262136:DEW262136 DNJ262136:DOS262136 DXF262136:DYO262136 EHB262136:EIK262136 EQX262136:ESG262136 FAT262136:FCC262136 FKP262136:FLY262136 FUL262136:FVU262136 GEH262136:GFQ262136 GOD262136:GPM262136 GXZ262136:GZI262136 HHV262136:HJE262136 HRR262136:HTA262136 IBN262136:ICW262136 ILJ262136:IMS262136 IVF262136:IWO262136 JFB262136:JGK262136 JOX262136:JQG262136 JYT262136:KAC262136 KIP262136:KJY262136 KSL262136:KTU262136 LCH262136:LDQ262136 LMD262136:LNM262136 LVZ262136:LXI262136 MFV262136:MHE262136 MPR262136:MRA262136 MZN262136:NAW262136 NJJ262136:NKS262136 NTF262136:NUO262136 ODB262136:OEK262136 OMX262136:OOG262136 OWT262136:OYC262136 PGP262136:PHY262136 PQL262136:PRU262136 QAH262136:QBQ262136 QKD262136:QLM262136 QTZ262136:QVI262136 RDV262136:RFE262136 RNR262136:RPA262136 RXN262136:RYW262136 SHJ262136:SIS262136 SRF262136:SSO262136 TBB262136:TCK262136 TKX262136:TMG262136 TUT262136:TWC262136 UEP262136:UFY262136 UOL262136:UPU262136 UYH262136:UZQ262136 VID262136:VJM262136 VRZ262136:VTI262136 WBV262136:WDE262136 WLR262136:WNA262136 WVN262136:WWW262136 F327672:AO327672 JB327672:KK327672 SX327672:UG327672 ACT327672:AEC327672 AMP327672:ANY327672 AWL327672:AXU327672 BGH327672:BHQ327672 BQD327672:BRM327672 BZZ327672:CBI327672 CJV327672:CLE327672 CTR327672:CVA327672 DDN327672:DEW327672 DNJ327672:DOS327672 DXF327672:DYO327672 EHB327672:EIK327672 EQX327672:ESG327672 FAT327672:FCC327672 FKP327672:FLY327672 FUL327672:FVU327672 GEH327672:GFQ327672 GOD327672:GPM327672 GXZ327672:GZI327672 HHV327672:HJE327672 HRR327672:HTA327672 IBN327672:ICW327672 ILJ327672:IMS327672 IVF327672:IWO327672 JFB327672:JGK327672 JOX327672:JQG327672 JYT327672:KAC327672 KIP327672:KJY327672 KSL327672:KTU327672 LCH327672:LDQ327672 LMD327672:LNM327672 LVZ327672:LXI327672 MFV327672:MHE327672 MPR327672:MRA327672 MZN327672:NAW327672 NJJ327672:NKS327672 NTF327672:NUO327672 ODB327672:OEK327672 OMX327672:OOG327672 OWT327672:OYC327672 PGP327672:PHY327672 PQL327672:PRU327672 QAH327672:QBQ327672 QKD327672:QLM327672 QTZ327672:QVI327672 RDV327672:RFE327672 RNR327672:RPA327672 RXN327672:RYW327672 SHJ327672:SIS327672 SRF327672:SSO327672 TBB327672:TCK327672 TKX327672:TMG327672 TUT327672:TWC327672 UEP327672:UFY327672 UOL327672:UPU327672 UYH327672:UZQ327672 VID327672:VJM327672 VRZ327672:VTI327672 WBV327672:WDE327672 WLR327672:WNA327672 WVN327672:WWW327672 F393208:AO393208 JB393208:KK393208 SX393208:UG393208 ACT393208:AEC393208 AMP393208:ANY393208 AWL393208:AXU393208 BGH393208:BHQ393208 BQD393208:BRM393208 BZZ393208:CBI393208 CJV393208:CLE393208 CTR393208:CVA393208 DDN393208:DEW393208 DNJ393208:DOS393208 DXF393208:DYO393208 EHB393208:EIK393208 EQX393208:ESG393208 FAT393208:FCC393208 FKP393208:FLY393208 FUL393208:FVU393208 GEH393208:GFQ393208 GOD393208:GPM393208 GXZ393208:GZI393208 HHV393208:HJE393208 HRR393208:HTA393208 IBN393208:ICW393208 ILJ393208:IMS393208 IVF393208:IWO393208 JFB393208:JGK393208 JOX393208:JQG393208 JYT393208:KAC393208 KIP393208:KJY393208 KSL393208:KTU393208 LCH393208:LDQ393208 LMD393208:LNM393208 LVZ393208:LXI393208 MFV393208:MHE393208 MPR393208:MRA393208 MZN393208:NAW393208 NJJ393208:NKS393208 NTF393208:NUO393208 ODB393208:OEK393208 OMX393208:OOG393208 OWT393208:OYC393208 PGP393208:PHY393208 PQL393208:PRU393208 QAH393208:QBQ393208 QKD393208:QLM393208 QTZ393208:QVI393208 RDV393208:RFE393208 RNR393208:RPA393208 RXN393208:RYW393208 SHJ393208:SIS393208 SRF393208:SSO393208 TBB393208:TCK393208 TKX393208:TMG393208 TUT393208:TWC393208 UEP393208:UFY393208 UOL393208:UPU393208 UYH393208:UZQ393208 VID393208:VJM393208 VRZ393208:VTI393208 WBV393208:WDE393208 WLR393208:WNA393208 WVN393208:WWW393208 F458744:AO458744 JB458744:KK458744 SX458744:UG458744 ACT458744:AEC458744 AMP458744:ANY458744 AWL458744:AXU458744 BGH458744:BHQ458744 BQD458744:BRM458744 BZZ458744:CBI458744 CJV458744:CLE458744 CTR458744:CVA458744 DDN458744:DEW458744 DNJ458744:DOS458744 DXF458744:DYO458744 EHB458744:EIK458744 EQX458744:ESG458744 FAT458744:FCC458744 FKP458744:FLY458744 FUL458744:FVU458744 GEH458744:GFQ458744 GOD458744:GPM458744 GXZ458744:GZI458744 HHV458744:HJE458744 HRR458744:HTA458744 IBN458744:ICW458744 ILJ458744:IMS458744 IVF458744:IWO458744 JFB458744:JGK458744 JOX458744:JQG458744 JYT458744:KAC458744 KIP458744:KJY458744 KSL458744:KTU458744 LCH458744:LDQ458744 LMD458744:LNM458744 LVZ458744:LXI458744 MFV458744:MHE458744 MPR458744:MRA458744 MZN458744:NAW458744 NJJ458744:NKS458744 NTF458744:NUO458744 ODB458744:OEK458744 OMX458744:OOG458744 OWT458744:OYC458744 PGP458744:PHY458744 PQL458744:PRU458744 QAH458744:QBQ458744 QKD458744:QLM458744 QTZ458744:QVI458744 RDV458744:RFE458744 RNR458744:RPA458744 RXN458744:RYW458744 SHJ458744:SIS458744 SRF458744:SSO458744 TBB458744:TCK458744 TKX458744:TMG458744 TUT458744:TWC458744 UEP458744:UFY458744 UOL458744:UPU458744 UYH458744:UZQ458744 VID458744:VJM458744 VRZ458744:VTI458744 WBV458744:WDE458744 WLR458744:WNA458744 WVN458744:WWW458744 F524280:AO524280 JB524280:KK524280 SX524280:UG524280 ACT524280:AEC524280 AMP524280:ANY524280 AWL524280:AXU524280 BGH524280:BHQ524280 BQD524280:BRM524280 BZZ524280:CBI524280 CJV524280:CLE524280 CTR524280:CVA524280 DDN524280:DEW524280 DNJ524280:DOS524280 DXF524280:DYO524280 EHB524280:EIK524280 EQX524280:ESG524280 FAT524280:FCC524280 FKP524280:FLY524280 FUL524280:FVU524280 GEH524280:GFQ524280 GOD524280:GPM524280 GXZ524280:GZI524280 HHV524280:HJE524280 HRR524280:HTA524280 IBN524280:ICW524280 ILJ524280:IMS524280 IVF524280:IWO524280 JFB524280:JGK524280 JOX524280:JQG524280 JYT524280:KAC524280 KIP524280:KJY524280 KSL524280:KTU524280 LCH524280:LDQ524280 LMD524280:LNM524280 LVZ524280:LXI524280 MFV524280:MHE524280 MPR524280:MRA524280 MZN524280:NAW524280 NJJ524280:NKS524280 NTF524280:NUO524280 ODB524280:OEK524280 OMX524280:OOG524280 OWT524280:OYC524280 PGP524280:PHY524280 PQL524280:PRU524280 QAH524280:QBQ524280 QKD524280:QLM524280 QTZ524280:QVI524280 RDV524280:RFE524280 RNR524280:RPA524280 RXN524280:RYW524280 SHJ524280:SIS524280 SRF524280:SSO524280 TBB524280:TCK524280 TKX524280:TMG524280 TUT524280:TWC524280 UEP524280:UFY524280 UOL524280:UPU524280 UYH524280:UZQ524280 VID524280:VJM524280 VRZ524280:VTI524280 WBV524280:WDE524280 WLR524280:WNA524280 WVN524280:WWW524280 F589816:AO589816 JB589816:KK589816 SX589816:UG589816 ACT589816:AEC589816 AMP589816:ANY589816 AWL589816:AXU589816 BGH589816:BHQ589816 BQD589816:BRM589816 BZZ589816:CBI589816 CJV589816:CLE589816 CTR589816:CVA589816 DDN589816:DEW589816 DNJ589816:DOS589816 DXF589816:DYO589816 EHB589816:EIK589816 EQX589816:ESG589816 FAT589816:FCC589816 FKP589816:FLY589816 FUL589816:FVU589816 GEH589816:GFQ589816 GOD589816:GPM589816 GXZ589816:GZI589816 HHV589816:HJE589816 HRR589816:HTA589816 IBN589816:ICW589816 ILJ589816:IMS589816 IVF589816:IWO589816 JFB589816:JGK589816 JOX589816:JQG589816 JYT589816:KAC589816 KIP589816:KJY589816 KSL589816:KTU589816 LCH589816:LDQ589816 LMD589816:LNM589816 LVZ589816:LXI589816 MFV589816:MHE589816 MPR589816:MRA589816 MZN589816:NAW589816 NJJ589816:NKS589816 NTF589816:NUO589816 ODB589816:OEK589816 OMX589816:OOG589816 OWT589816:OYC589816 PGP589816:PHY589816 PQL589816:PRU589816 QAH589816:QBQ589816 QKD589816:QLM589816 QTZ589816:QVI589816 RDV589816:RFE589816 RNR589816:RPA589816 RXN589816:RYW589816 SHJ589816:SIS589816 SRF589816:SSO589816 TBB589816:TCK589816 TKX589816:TMG589816 TUT589816:TWC589816 UEP589816:UFY589816 UOL589816:UPU589816 UYH589816:UZQ589816 VID589816:VJM589816 VRZ589816:VTI589816 WBV589816:WDE589816 WLR589816:WNA589816 WVN589816:WWW589816 F655352:AO655352 JB655352:KK655352 SX655352:UG655352 ACT655352:AEC655352 AMP655352:ANY655352 AWL655352:AXU655352 BGH655352:BHQ655352 BQD655352:BRM655352 BZZ655352:CBI655352 CJV655352:CLE655352 CTR655352:CVA655352 DDN655352:DEW655352 DNJ655352:DOS655352 DXF655352:DYO655352 EHB655352:EIK655352 EQX655352:ESG655352 FAT655352:FCC655352 FKP655352:FLY655352 FUL655352:FVU655352 GEH655352:GFQ655352 GOD655352:GPM655352 GXZ655352:GZI655352 HHV655352:HJE655352 HRR655352:HTA655352 IBN655352:ICW655352 ILJ655352:IMS655352 IVF655352:IWO655352 JFB655352:JGK655352 JOX655352:JQG655352 JYT655352:KAC655352 KIP655352:KJY655352 KSL655352:KTU655352 LCH655352:LDQ655352 LMD655352:LNM655352 LVZ655352:LXI655352 MFV655352:MHE655352 MPR655352:MRA655352 MZN655352:NAW655352 NJJ655352:NKS655352 NTF655352:NUO655352 ODB655352:OEK655352 OMX655352:OOG655352 OWT655352:OYC655352 PGP655352:PHY655352 PQL655352:PRU655352 QAH655352:QBQ655352 QKD655352:QLM655352 QTZ655352:QVI655352 RDV655352:RFE655352 RNR655352:RPA655352 RXN655352:RYW655352 SHJ655352:SIS655352 SRF655352:SSO655352 TBB655352:TCK655352 TKX655352:TMG655352 TUT655352:TWC655352 UEP655352:UFY655352 UOL655352:UPU655352 UYH655352:UZQ655352 VID655352:VJM655352 VRZ655352:VTI655352 WBV655352:WDE655352 WLR655352:WNA655352 WVN655352:WWW655352 F720888:AO720888 JB720888:KK720888 SX720888:UG720888 ACT720888:AEC720888 AMP720888:ANY720888 AWL720888:AXU720888 BGH720888:BHQ720888 BQD720888:BRM720888 BZZ720888:CBI720888 CJV720888:CLE720888 CTR720888:CVA720888 DDN720888:DEW720888 DNJ720888:DOS720888 DXF720888:DYO720888 EHB720888:EIK720888 EQX720888:ESG720888 FAT720888:FCC720888 FKP720888:FLY720888 FUL720888:FVU720888 GEH720888:GFQ720888 GOD720888:GPM720888 GXZ720888:GZI720888 HHV720888:HJE720888 HRR720888:HTA720888 IBN720888:ICW720888 ILJ720888:IMS720888 IVF720888:IWO720888 JFB720888:JGK720888 JOX720888:JQG720888 JYT720888:KAC720888 KIP720888:KJY720888 KSL720888:KTU720888 LCH720888:LDQ720888 LMD720888:LNM720888 LVZ720888:LXI720888 MFV720888:MHE720888 MPR720888:MRA720888 MZN720888:NAW720888 NJJ720888:NKS720888 NTF720888:NUO720888 ODB720888:OEK720888 OMX720888:OOG720888 OWT720888:OYC720888 PGP720888:PHY720888 PQL720888:PRU720888 QAH720888:QBQ720888 QKD720888:QLM720888 QTZ720888:QVI720888 RDV720888:RFE720888 RNR720888:RPA720888 RXN720888:RYW720888 SHJ720888:SIS720888 SRF720888:SSO720888 TBB720888:TCK720888 TKX720888:TMG720888 TUT720888:TWC720888 UEP720888:UFY720888 UOL720888:UPU720888 UYH720888:UZQ720888 VID720888:VJM720888 VRZ720888:VTI720888 WBV720888:WDE720888 WLR720888:WNA720888 WVN720888:WWW720888 F786424:AO786424 JB786424:KK786424 SX786424:UG786424 ACT786424:AEC786424 AMP786424:ANY786424 AWL786424:AXU786424 BGH786424:BHQ786424 BQD786424:BRM786424 BZZ786424:CBI786424 CJV786424:CLE786424 CTR786424:CVA786424 DDN786424:DEW786424 DNJ786424:DOS786424 DXF786424:DYO786424 EHB786424:EIK786424 EQX786424:ESG786424 FAT786424:FCC786424 FKP786424:FLY786424 FUL786424:FVU786424 GEH786424:GFQ786424 GOD786424:GPM786424 GXZ786424:GZI786424 HHV786424:HJE786424 HRR786424:HTA786424 IBN786424:ICW786424 ILJ786424:IMS786424 IVF786424:IWO786424 JFB786424:JGK786424 JOX786424:JQG786424 JYT786424:KAC786424 KIP786424:KJY786424 KSL786424:KTU786424 LCH786424:LDQ786424 LMD786424:LNM786424 LVZ786424:LXI786424 MFV786424:MHE786424 MPR786424:MRA786424 MZN786424:NAW786424 NJJ786424:NKS786424 NTF786424:NUO786424 ODB786424:OEK786424 OMX786424:OOG786424 OWT786424:OYC786424 PGP786424:PHY786424 PQL786424:PRU786424 QAH786424:QBQ786424 QKD786424:QLM786424 QTZ786424:QVI786424 RDV786424:RFE786424 RNR786424:RPA786424 RXN786424:RYW786424 SHJ786424:SIS786424 SRF786424:SSO786424 TBB786424:TCK786424 TKX786424:TMG786424 TUT786424:TWC786424 UEP786424:UFY786424 UOL786424:UPU786424 UYH786424:UZQ786424 VID786424:VJM786424 VRZ786424:VTI786424 WBV786424:WDE786424 WLR786424:WNA786424 WVN786424:WWW786424 F851960:AO851960 JB851960:KK851960 SX851960:UG851960 ACT851960:AEC851960 AMP851960:ANY851960 AWL851960:AXU851960 BGH851960:BHQ851960 BQD851960:BRM851960 BZZ851960:CBI851960 CJV851960:CLE851960 CTR851960:CVA851960 DDN851960:DEW851960 DNJ851960:DOS851960 DXF851960:DYO851960 EHB851960:EIK851960 EQX851960:ESG851960 FAT851960:FCC851960 FKP851960:FLY851960 FUL851960:FVU851960 GEH851960:GFQ851960 GOD851960:GPM851960 GXZ851960:GZI851960 HHV851960:HJE851960 HRR851960:HTA851960 IBN851960:ICW851960 ILJ851960:IMS851960 IVF851960:IWO851960 JFB851960:JGK851960 JOX851960:JQG851960 JYT851960:KAC851960 KIP851960:KJY851960 KSL851960:KTU851960 LCH851960:LDQ851960 LMD851960:LNM851960 LVZ851960:LXI851960 MFV851960:MHE851960 MPR851960:MRA851960 MZN851960:NAW851960 NJJ851960:NKS851960 NTF851960:NUO851960 ODB851960:OEK851960 OMX851960:OOG851960 OWT851960:OYC851960 PGP851960:PHY851960 PQL851960:PRU851960 QAH851960:QBQ851960 QKD851960:QLM851960 QTZ851960:QVI851960 RDV851960:RFE851960 RNR851960:RPA851960 RXN851960:RYW851960 SHJ851960:SIS851960 SRF851960:SSO851960 TBB851960:TCK851960 TKX851960:TMG851960 TUT851960:TWC851960 UEP851960:UFY851960 UOL851960:UPU851960 UYH851960:UZQ851960 VID851960:VJM851960 VRZ851960:VTI851960 WBV851960:WDE851960 WLR851960:WNA851960 WVN851960:WWW851960 F917496:AO917496 JB917496:KK917496 SX917496:UG917496 ACT917496:AEC917496 AMP917496:ANY917496 AWL917496:AXU917496 BGH917496:BHQ917496 BQD917496:BRM917496 BZZ917496:CBI917496 CJV917496:CLE917496 CTR917496:CVA917496 DDN917496:DEW917496 DNJ917496:DOS917496 DXF917496:DYO917496 EHB917496:EIK917496 EQX917496:ESG917496 FAT917496:FCC917496 FKP917496:FLY917496 FUL917496:FVU917496 GEH917496:GFQ917496 GOD917496:GPM917496 GXZ917496:GZI917496 HHV917496:HJE917496 HRR917496:HTA917496 IBN917496:ICW917496 ILJ917496:IMS917496 IVF917496:IWO917496 JFB917496:JGK917496 JOX917496:JQG917496 JYT917496:KAC917496 KIP917496:KJY917496 KSL917496:KTU917496 LCH917496:LDQ917496 LMD917496:LNM917496 LVZ917496:LXI917496 MFV917496:MHE917496 MPR917496:MRA917496 MZN917496:NAW917496 NJJ917496:NKS917496 NTF917496:NUO917496 ODB917496:OEK917496 OMX917496:OOG917496 OWT917496:OYC917496 PGP917496:PHY917496 PQL917496:PRU917496 QAH917496:QBQ917496 QKD917496:QLM917496 QTZ917496:QVI917496 RDV917496:RFE917496 RNR917496:RPA917496 RXN917496:RYW917496 SHJ917496:SIS917496 SRF917496:SSO917496 TBB917496:TCK917496 TKX917496:TMG917496 TUT917496:TWC917496 UEP917496:UFY917496 UOL917496:UPU917496 UYH917496:UZQ917496 VID917496:VJM917496 VRZ917496:VTI917496 WBV917496:WDE917496 WLR917496:WNA917496 WVN917496:WWW917496 F983032:AO983032 JB983032:KK983032 SX983032:UG983032 ACT983032:AEC983032 AMP983032:ANY983032 AWL983032:AXU983032 BGH983032:BHQ983032 BQD983032:BRM983032 BZZ983032:CBI983032 CJV983032:CLE983032 CTR983032:CVA983032 DDN983032:DEW983032 DNJ983032:DOS983032 DXF983032:DYO983032 EHB983032:EIK983032 EQX983032:ESG983032 FAT983032:FCC983032 FKP983032:FLY983032 FUL983032:FVU983032 GEH983032:GFQ983032 GOD983032:GPM983032 GXZ983032:GZI983032 HHV983032:HJE983032 HRR983032:HTA983032 IBN983032:ICW983032 ILJ983032:IMS983032 IVF983032:IWO983032 JFB983032:JGK983032 JOX983032:JQG983032 JYT983032:KAC983032 KIP983032:KJY983032 KSL983032:KTU983032 LCH983032:LDQ983032 LMD983032:LNM983032 LVZ983032:LXI983032 MFV983032:MHE983032 MPR983032:MRA983032 MZN983032:NAW983032 NJJ983032:NKS983032 NTF983032:NUO983032 ODB983032:OEK983032 OMX983032:OOG983032 OWT983032:OYC983032 PGP983032:PHY983032 PQL983032:PRU983032 QAH983032:QBQ983032 QKD983032:QLM983032 QTZ983032:QVI983032 RDV983032:RFE983032 RNR983032:RPA983032 RXN983032:RYW983032 SHJ983032:SIS983032 SRF983032:SSO983032 TBB983032:TCK983032 TKX983032:TMG983032 TUT983032:TWC983032 UEP983032:UFY983032 UOL983032:UPU983032 UYH983032:UZQ983032 VID983032:VJM983032 VRZ983032:VTI983032 WBV983032:WDE983032 WLR983032:WNA983032 WVN983032:WWW983032">
      <formula1>"H,H25,H26,H27,H28,H29,H30,H31,H32,H33,H34,H35"</formula1>
    </dataValidation>
  </dataValidations>
  <printOptions horizontalCentered="1"/>
  <pageMargins left="0.25" right="0.25" top="0.75" bottom="0.75" header="0.3" footer="0.3"/>
  <pageSetup paperSize="9" scale="3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pageSetUpPr fitToPage="1"/>
  </sheetPr>
  <dimension ref="A1:AO15"/>
  <sheetViews>
    <sheetView view="pageBreakPreview" zoomScale="40" zoomScaleNormal="100" workbookViewId="0">
      <pane xSplit="5" ySplit="6" topLeftCell="F7" activePane="bottomRight" state="frozen"/>
      <selection activeCell="H23" sqref="H23"/>
      <selection pane="topRight" activeCell="H23" sqref="H23"/>
      <selection pane="bottomLeft" activeCell="H23" sqref="H23"/>
      <selection pane="bottomRight" activeCell="F4" sqref="F4:AO4"/>
    </sheetView>
  </sheetViews>
  <sheetFormatPr defaultRowHeight="16.2" x14ac:dyDescent="0.2"/>
  <cols>
    <col min="1" max="1" width="8.88671875" style="202"/>
    <col min="2" max="2" width="18.44140625" style="202" customWidth="1"/>
    <col min="3" max="3" width="17.6640625" style="202" customWidth="1"/>
    <col min="4" max="4" width="9.33203125" style="202" customWidth="1"/>
    <col min="5" max="5" width="22.88671875" style="202" customWidth="1"/>
    <col min="6" max="41" width="9.109375" style="202" customWidth="1"/>
    <col min="42" max="42" width="8.88671875" style="202"/>
    <col min="43" max="48" width="9.109375" style="202" customWidth="1"/>
    <col min="49" max="257" width="8.88671875" style="202"/>
    <col min="258" max="258" width="18.44140625" style="202" customWidth="1"/>
    <col min="259" max="259" width="17.6640625" style="202" customWidth="1"/>
    <col min="260" max="260" width="9.33203125" style="202" customWidth="1"/>
    <col min="261" max="261" width="22.88671875" style="202" customWidth="1"/>
    <col min="262" max="297" width="9.109375" style="202" customWidth="1"/>
    <col min="298" max="298" width="8.88671875" style="202"/>
    <col min="299" max="304" width="9.109375" style="202" customWidth="1"/>
    <col min="305" max="513" width="8.88671875" style="202"/>
    <col min="514" max="514" width="18.44140625" style="202" customWidth="1"/>
    <col min="515" max="515" width="17.6640625" style="202" customWidth="1"/>
    <col min="516" max="516" width="9.33203125" style="202" customWidth="1"/>
    <col min="517" max="517" width="22.88671875" style="202" customWidth="1"/>
    <col min="518" max="553" width="9.109375" style="202" customWidth="1"/>
    <col min="554" max="554" width="8.88671875" style="202"/>
    <col min="555" max="560" width="9.109375" style="202" customWidth="1"/>
    <col min="561" max="769" width="8.88671875" style="202"/>
    <col min="770" max="770" width="18.44140625" style="202" customWidth="1"/>
    <col min="771" max="771" width="17.6640625" style="202" customWidth="1"/>
    <col min="772" max="772" width="9.33203125" style="202" customWidth="1"/>
    <col min="773" max="773" width="22.88671875" style="202" customWidth="1"/>
    <col min="774" max="809" width="9.109375" style="202" customWidth="1"/>
    <col min="810" max="810" width="8.88671875" style="202"/>
    <col min="811" max="816" width="9.109375" style="202" customWidth="1"/>
    <col min="817" max="1025" width="8.88671875" style="202"/>
    <col min="1026" max="1026" width="18.44140625" style="202" customWidth="1"/>
    <col min="1027" max="1027" width="17.6640625" style="202" customWidth="1"/>
    <col min="1028" max="1028" width="9.33203125" style="202" customWidth="1"/>
    <col min="1029" max="1029" width="22.88671875" style="202" customWidth="1"/>
    <col min="1030" max="1065" width="9.109375" style="202" customWidth="1"/>
    <col min="1066" max="1066" width="8.88671875" style="202"/>
    <col min="1067" max="1072" width="9.109375" style="202" customWidth="1"/>
    <col min="1073" max="1281" width="8.88671875" style="202"/>
    <col min="1282" max="1282" width="18.44140625" style="202" customWidth="1"/>
    <col min="1283" max="1283" width="17.6640625" style="202" customWidth="1"/>
    <col min="1284" max="1284" width="9.33203125" style="202" customWidth="1"/>
    <col min="1285" max="1285" width="22.88671875" style="202" customWidth="1"/>
    <col min="1286" max="1321" width="9.109375" style="202" customWidth="1"/>
    <col min="1322" max="1322" width="8.88671875" style="202"/>
    <col min="1323" max="1328" width="9.109375" style="202" customWidth="1"/>
    <col min="1329" max="1537" width="8.88671875" style="202"/>
    <col min="1538" max="1538" width="18.44140625" style="202" customWidth="1"/>
    <col min="1539" max="1539" width="17.6640625" style="202" customWidth="1"/>
    <col min="1540" max="1540" width="9.33203125" style="202" customWidth="1"/>
    <col min="1541" max="1541" width="22.88671875" style="202" customWidth="1"/>
    <col min="1542" max="1577" width="9.109375" style="202" customWidth="1"/>
    <col min="1578" max="1578" width="8.88671875" style="202"/>
    <col min="1579" max="1584" width="9.109375" style="202" customWidth="1"/>
    <col min="1585" max="1793" width="8.88671875" style="202"/>
    <col min="1794" max="1794" width="18.44140625" style="202" customWidth="1"/>
    <col min="1795" max="1795" width="17.6640625" style="202" customWidth="1"/>
    <col min="1796" max="1796" width="9.33203125" style="202" customWidth="1"/>
    <col min="1797" max="1797" width="22.88671875" style="202" customWidth="1"/>
    <col min="1798" max="1833" width="9.109375" style="202" customWidth="1"/>
    <col min="1834" max="1834" width="8.88671875" style="202"/>
    <col min="1835" max="1840" width="9.109375" style="202" customWidth="1"/>
    <col min="1841" max="2049" width="8.88671875" style="202"/>
    <col min="2050" max="2050" width="18.44140625" style="202" customWidth="1"/>
    <col min="2051" max="2051" width="17.6640625" style="202" customWidth="1"/>
    <col min="2052" max="2052" width="9.33203125" style="202" customWidth="1"/>
    <col min="2053" max="2053" width="22.88671875" style="202" customWidth="1"/>
    <col min="2054" max="2089" width="9.109375" style="202" customWidth="1"/>
    <col min="2090" max="2090" width="8.88671875" style="202"/>
    <col min="2091" max="2096" width="9.109375" style="202" customWidth="1"/>
    <col min="2097" max="2305" width="8.88671875" style="202"/>
    <col min="2306" max="2306" width="18.44140625" style="202" customWidth="1"/>
    <col min="2307" max="2307" width="17.6640625" style="202" customWidth="1"/>
    <col min="2308" max="2308" width="9.33203125" style="202" customWidth="1"/>
    <col min="2309" max="2309" width="22.88671875" style="202" customWidth="1"/>
    <col min="2310" max="2345" width="9.109375" style="202" customWidth="1"/>
    <col min="2346" max="2346" width="8.88671875" style="202"/>
    <col min="2347" max="2352" width="9.109375" style="202" customWidth="1"/>
    <col min="2353" max="2561" width="8.88671875" style="202"/>
    <col min="2562" max="2562" width="18.44140625" style="202" customWidth="1"/>
    <col min="2563" max="2563" width="17.6640625" style="202" customWidth="1"/>
    <col min="2564" max="2564" width="9.33203125" style="202" customWidth="1"/>
    <col min="2565" max="2565" width="22.88671875" style="202" customWidth="1"/>
    <col min="2566" max="2601" width="9.109375" style="202" customWidth="1"/>
    <col min="2602" max="2602" width="8.88671875" style="202"/>
    <col min="2603" max="2608" width="9.109375" style="202" customWidth="1"/>
    <col min="2609" max="2817" width="8.88671875" style="202"/>
    <col min="2818" max="2818" width="18.44140625" style="202" customWidth="1"/>
    <col min="2819" max="2819" width="17.6640625" style="202" customWidth="1"/>
    <col min="2820" max="2820" width="9.33203125" style="202" customWidth="1"/>
    <col min="2821" max="2821" width="22.88671875" style="202" customWidth="1"/>
    <col min="2822" max="2857" width="9.109375" style="202" customWidth="1"/>
    <col min="2858" max="2858" width="8.88671875" style="202"/>
    <col min="2859" max="2864" width="9.109375" style="202" customWidth="1"/>
    <col min="2865" max="3073" width="8.88671875" style="202"/>
    <col min="3074" max="3074" width="18.44140625" style="202" customWidth="1"/>
    <col min="3075" max="3075" width="17.6640625" style="202" customWidth="1"/>
    <col min="3076" max="3076" width="9.33203125" style="202" customWidth="1"/>
    <col min="3077" max="3077" width="22.88671875" style="202" customWidth="1"/>
    <col min="3078" max="3113" width="9.109375" style="202" customWidth="1"/>
    <col min="3114" max="3114" width="8.88671875" style="202"/>
    <col min="3115" max="3120" width="9.109375" style="202" customWidth="1"/>
    <col min="3121" max="3329" width="8.88671875" style="202"/>
    <col min="3330" max="3330" width="18.44140625" style="202" customWidth="1"/>
    <col min="3331" max="3331" width="17.6640625" style="202" customWidth="1"/>
    <col min="3332" max="3332" width="9.33203125" style="202" customWidth="1"/>
    <col min="3333" max="3333" width="22.88671875" style="202" customWidth="1"/>
    <col min="3334" max="3369" width="9.109375" style="202" customWidth="1"/>
    <col min="3370" max="3370" width="8.88671875" style="202"/>
    <col min="3371" max="3376" width="9.109375" style="202" customWidth="1"/>
    <col min="3377" max="3585" width="8.88671875" style="202"/>
    <col min="3586" max="3586" width="18.44140625" style="202" customWidth="1"/>
    <col min="3587" max="3587" width="17.6640625" style="202" customWidth="1"/>
    <col min="3588" max="3588" width="9.33203125" style="202" customWidth="1"/>
    <col min="3589" max="3589" width="22.88671875" style="202" customWidth="1"/>
    <col min="3590" max="3625" width="9.109375" style="202" customWidth="1"/>
    <col min="3626" max="3626" width="8.88671875" style="202"/>
    <col min="3627" max="3632" width="9.109375" style="202" customWidth="1"/>
    <col min="3633" max="3841" width="8.88671875" style="202"/>
    <col min="3842" max="3842" width="18.44140625" style="202" customWidth="1"/>
    <col min="3843" max="3843" width="17.6640625" style="202" customWidth="1"/>
    <col min="3844" max="3844" width="9.33203125" style="202" customWidth="1"/>
    <col min="3845" max="3845" width="22.88671875" style="202" customWidth="1"/>
    <col min="3846" max="3881" width="9.109375" style="202" customWidth="1"/>
    <col min="3882" max="3882" width="8.88671875" style="202"/>
    <col min="3883" max="3888" width="9.109375" style="202" customWidth="1"/>
    <col min="3889" max="4097" width="8.88671875" style="202"/>
    <col min="4098" max="4098" width="18.44140625" style="202" customWidth="1"/>
    <col min="4099" max="4099" width="17.6640625" style="202" customWidth="1"/>
    <col min="4100" max="4100" width="9.33203125" style="202" customWidth="1"/>
    <col min="4101" max="4101" width="22.88671875" style="202" customWidth="1"/>
    <col min="4102" max="4137" width="9.109375" style="202" customWidth="1"/>
    <col min="4138" max="4138" width="8.88671875" style="202"/>
    <col min="4139" max="4144" width="9.109375" style="202" customWidth="1"/>
    <col min="4145" max="4353" width="8.88671875" style="202"/>
    <col min="4354" max="4354" width="18.44140625" style="202" customWidth="1"/>
    <col min="4355" max="4355" width="17.6640625" style="202" customWidth="1"/>
    <col min="4356" max="4356" width="9.33203125" style="202" customWidth="1"/>
    <col min="4357" max="4357" width="22.88671875" style="202" customWidth="1"/>
    <col min="4358" max="4393" width="9.109375" style="202" customWidth="1"/>
    <col min="4394" max="4394" width="8.88671875" style="202"/>
    <col min="4395" max="4400" width="9.109375" style="202" customWidth="1"/>
    <col min="4401" max="4609" width="8.88671875" style="202"/>
    <col min="4610" max="4610" width="18.44140625" style="202" customWidth="1"/>
    <col min="4611" max="4611" width="17.6640625" style="202" customWidth="1"/>
    <col min="4612" max="4612" width="9.33203125" style="202" customWidth="1"/>
    <col min="4613" max="4613" width="22.88671875" style="202" customWidth="1"/>
    <col min="4614" max="4649" width="9.109375" style="202" customWidth="1"/>
    <col min="4650" max="4650" width="8.88671875" style="202"/>
    <col min="4651" max="4656" width="9.109375" style="202" customWidth="1"/>
    <col min="4657" max="4865" width="8.88671875" style="202"/>
    <col min="4866" max="4866" width="18.44140625" style="202" customWidth="1"/>
    <col min="4867" max="4867" width="17.6640625" style="202" customWidth="1"/>
    <col min="4868" max="4868" width="9.33203125" style="202" customWidth="1"/>
    <col min="4869" max="4869" width="22.88671875" style="202" customWidth="1"/>
    <col min="4870" max="4905" width="9.109375" style="202" customWidth="1"/>
    <col min="4906" max="4906" width="8.88671875" style="202"/>
    <col min="4907" max="4912" width="9.109375" style="202" customWidth="1"/>
    <col min="4913" max="5121" width="8.88671875" style="202"/>
    <col min="5122" max="5122" width="18.44140625" style="202" customWidth="1"/>
    <col min="5123" max="5123" width="17.6640625" style="202" customWidth="1"/>
    <col min="5124" max="5124" width="9.33203125" style="202" customWidth="1"/>
    <col min="5125" max="5125" width="22.88671875" style="202" customWidth="1"/>
    <col min="5126" max="5161" width="9.109375" style="202" customWidth="1"/>
    <col min="5162" max="5162" width="8.88671875" style="202"/>
    <col min="5163" max="5168" width="9.109375" style="202" customWidth="1"/>
    <col min="5169" max="5377" width="8.88671875" style="202"/>
    <col min="5378" max="5378" width="18.44140625" style="202" customWidth="1"/>
    <col min="5379" max="5379" width="17.6640625" style="202" customWidth="1"/>
    <col min="5380" max="5380" width="9.33203125" style="202" customWidth="1"/>
    <col min="5381" max="5381" width="22.88671875" style="202" customWidth="1"/>
    <col min="5382" max="5417" width="9.109375" style="202" customWidth="1"/>
    <col min="5418" max="5418" width="8.88671875" style="202"/>
    <col min="5419" max="5424" width="9.109375" style="202" customWidth="1"/>
    <col min="5425" max="5633" width="8.88671875" style="202"/>
    <col min="5634" max="5634" width="18.44140625" style="202" customWidth="1"/>
    <col min="5635" max="5635" width="17.6640625" style="202" customWidth="1"/>
    <col min="5636" max="5636" width="9.33203125" style="202" customWidth="1"/>
    <col min="5637" max="5637" width="22.88671875" style="202" customWidth="1"/>
    <col min="5638" max="5673" width="9.109375" style="202" customWidth="1"/>
    <col min="5674" max="5674" width="8.88671875" style="202"/>
    <col min="5675" max="5680" width="9.109375" style="202" customWidth="1"/>
    <col min="5681" max="5889" width="8.88671875" style="202"/>
    <col min="5890" max="5890" width="18.44140625" style="202" customWidth="1"/>
    <col min="5891" max="5891" width="17.6640625" style="202" customWidth="1"/>
    <col min="5892" max="5892" width="9.33203125" style="202" customWidth="1"/>
    <col min="5893" max="5893" width="22.88671875" style="202" customWidth="1"/>
    <col min="5894" max="5929" width="9.109375" style="202" customWidth="1"/>
    <col min="5930" max="5930" width="8.88671875" style="202"/>
    <col min="5931" max="5936" width="9.109375" style="202" customWidth="1"/>
    <col min="5937" max="6145" width="8.88671875" style="202"/>
    <col min="6146" max="6146" width="18.44140625" style="202" customWidth="1"/>
    <col min="6147" max="6147" width="17.6640625" style="202" customWidth="1"/>
    <col min="6148" max="6148" width="9.33203125" style="202" customWidth="1"/>
    <col min="6149" max="6149" width="22.88671875" style="202" customWidth="1"/>
    <col min="6150" max="6185" width="9.109375" style="202" customWidth="1"/>
    <col min="6186" max="6186" width="8.88671875" style="202"/>
    <col min="6187" max="6192" width="9.109375" style="202" customWidth="1"/>
    <col min="6193" max="6401" width="8.88671875" style="202"/>
    <col min="6402" max="6402" width="18.44140625" style="202" customWidth="1"/>
    <col min="6403" max="6403" width="17.6640625" style="202" customWidth="1"/>
    <col min="6404" max="6404" width="9.33203125" style="202" customWidth="1"/>
    <col min="6405" max="6405" width="22.88671875" style="202" customWidth="1"/>
    <col min="6406" max="6441" width="9.109375" style="202" customWidth="1"/>
    <col min="6442" max="6442" width="8.88671875" style="202"/>
    <col min="6443" max="6448" width="9.109375" style="202" customWidth="1"/>
    <col min="6449" max="6657" width="8.88671875" style="202"/>
    <col min="6658" max="6658" width="18.44140625" style="202" customWidth="1"/>
    <col min="6659" max="6659" width="17.6640625" style="202" customWidth="1"/>
    <col min="6660" max="6660" width="9.33203125" style="202" customWidth="1"/>
    <col min="6661" max="6661" width="22.88671875" style="202" customWidth="1"/>
    <col min="6662" max="6697" width="9.109375" style="202" customWidth="1"/>
    <col min="6698" max="6698" width="8.88671875" style="202"/>
    <col min="6699" max="6704" width="9.109375" style="202" customWidth="1"/>
    <col min="6705" max="6913" width="8.88671875" style="202"/>
    <col min="6914" max="6914" width="18.44140625" style="202" customWidth="1"/>
    <col min="6915" max="6915" width="17.6640625" style="202" customWidth="1"/>
    <col min="6916" max="6916" width="9.33203125" style="202" customWidth="1"/>
    <col min="6917" max="6917" width="22.88671875" style="202" customWidth="1"/>
    <col min="6918" max="6953" width="9.109375" style="202" customWidth="1"/>
    <col min="6954" max="6954" width="8.88671875" style="202"/>
    <col min="6955" max="6960" width="9.109375" style="202" customWidth="1"/>
    <col min="6961" max="7169" width="8.88671875" style="202"/>
    <col min="7170" max="7170" width="18.44140625" style="202" customWidth="1"/>
    <col min="7171" max="7171" width="17.6640625" style="202" customWidth="1"/>
    <col min="7172" max="7172" width="9.33203125" style="202" customWidth="1"/>
    <col min="7173" max="7173" width="22.88671875" style="202" customWidth="1"/>
    <col min="7174" max="7209" width="9.109375" style="202" customWidth="1"/>
    <col min="7210" max="7210" width="8.88671875" style="202"/>
    <col min="7211" max="7216" width="9.109375" style="202" customWidth="1"/>
    <col min="7217" max="7425" width="8.88671875" style="202"/>
    <col min="7426" max="7426" width="18.44140625" style="202" customWidth="1"/>
    <col min="7427" max="7427" width="17.6640625" style="202" customWidth="1"/>
    <col min="7428" max="7428" width="9.33203125" style="202" customWidth="1"/>
    <col min="7429" max="7429" width="22.88671875" style="202" customWidth="1"/>
    <col min="7430" max="7465" width="9.109375" style="202" customWidth="1"/>
    <col min="7466" max="7466" width="8.88671875" style="202"/>
    <col min="7467" max="7472" width="9.109375" style="202" customWidth="1"/>
    <col min="7473" max="7681" width="8.88671875" style="202"/>
    <col min="7682" max="7682" width="18.44140625" style="202" customWidth="1"/>
    <col min="7683" max="7683" width="17.6640625" style="202" customWidth="1"/>
    <col min="7684" max="7684" width="9.33203125" style="202" customWidth="1"/>
    <col min="7685" max="7685" width="22.88671875" style="202" customWidth="1"/>
    <col min="7686" max="7721" width="9.109375" style="202" customWidth="1"/>
    <col min="7722" max="7722" width="8.88671875" style="202"/>
    <col min="7723" max="7728" width="9.109375" style="202" customWidth="1"/>
    <col min="7729" max="7937" width="8.88671875" style="202"/>
    <col min="7938" max="7938" width="18.44140625" style="202" customWidth="1"/>
    <col min="7939" max="7939" width="17.6640625" style="202" customWidth="1"/>
    <col min="7940" max="7940" width="9.33203125" style="202" customWidth="1"/>
    <col min="7941" max="7941" width="22.88671875" style="202" customWidth="1"/>
    <col min="7942" max="7977" width="9.109375" style="202" customWidth="1"/>
    <col min="7978" max="7978" width="8.88671875" style="202"/>
    <col min="7979" max="7984" width="9.109375" style="202" customWidth="1"/>
    <col min="7985" max="8193" width="8.88671875" style="202"/>
    <col min="8194" max="8194" width="18.44140625" style="202" customWidth="1"/>
    <col min="8195" max="8195" width="17.6640625" style="202" customWidth="1"/>
    <col min="8196" max="8196" width="9.33203125" style="202" customWidth="1"/>
    <col min="8197" max="8197" width="22.88671875" style="202" customWidth="1"/>
    <col min="8198" max="8233" width="9.109375" style="202" customWidth="1"/>
    <col min="8234" max="8234" width="8.88671875" style="202"/>
    <col min="8235" max="8240" width="9.109375" style="202" customWidth="1"/>
    <col min="8241" max="8449" width="8.88671875" style="202"/>
    <col min="8450" max="8450" width="18.44140625" style="202" customWidth="1"/>
    <col min="8451" max="8451" width="17.6640625" style="202" customWidth="1"/>
    <col min="8452" max="8452" width="9.33203125" style="202" customWidth="1"/>
    <col min="8453" max="8453" width="22.88671875" style="202" customWidth="1"/>
    <col min="8454" max="8489" width="9.109375" style="202" customWidth="1"/>
    <col min="8490" max="8490" width="8.88671875" style="202"/>
    <col min="8491" max="8496" width="9.109375" style="202" customWidth="1"/>
    <col min="8497" max="8705" width="8.88671875" style="202"/>
    <col min="8706" max="8706" width="18.44140625" style="202" customWidth="1"/>
    <col min="8707" max="8707" width="17.6640625" style="202" customWidth="1"/>
    <col min="8708" max="8708" width="9.33203125" style="202" customWidth="1"/>
    <col min="8709" max="8709" width="22.88671875" style="202" customWidth="1"/>
    <col min="8710" max="8745" width="9.109375" style="202" customWidth="1"/>
    <col min="8746" max="8746" width="8.88671875" style="202"/>
    <col min="8747" max="8752" width="9.109375" style="202" customWidth="1"/>
    <col min="8753" max="8961" width="8.88671875" style="202"/>
    <col min="8962" max="8962" width="18.44140625" style="202" customWidth="1"/>
    <col min="8963" max="8963" width="17.6640625" style="202" customWidth="1"/>
    <col min="8964" max="8964" width="9.33203125" style="202" customWidth="1"/>
    <col min="8965" max="8965" width="22.88671875" style="202" customWidth="1"/>
    <col min="8966" max="9001" width="9.109375" style="202" customWidth="1"/>
    <col min="9002" max="9002" width="8.88671875" style="202"/>
    <col min="9003" max="9008" width="9.109375" style="202" customWidth="1"/>
    <col min="9009" max="9217" width="8.88671875" style="202"/>
    <col min="9218" max="9218" width="18.44140625" style="202" customWidth="1"/>
    <col min="9219" max="9219" width="17.6640625" style="202" customWidth="1"/>
    <col min="9220" max="9220" width="9.33203125" style="202" customWidth="1"/>
    <col min="9221" max="9221" width="22.88671875" style="202" customWidth="1"/>
    <col min="9222" max="9257" width="9.109375" style="202" customWidth="1"/>
    <col min="9258" max="9258" width="8.88671875" style="202"/>
    <col min="9259" max="9264" width="9.109375" style="202" customWidth="1"/>
    <col min="9265" max="9473" width="8.88671875" style="202"/>
    <col min="9474" max="9474" width="18.44140625" style="202" customWidth="1"/>
    <col min="9475" max="9475" width="17.6640625" style="202" customWidth="1"/>
    <col min="9476" max="9476" width="9.33203125" style="202" customWidth="1"/>
    <col min="9477" max="9477" width="22.88671875" style="202" customWidth="1"/>
    <col min="9478" max="9513" width="9.109375" style="202" customWidth="1"/>
    <col min="9514" max="9514" width="8.88671875" style="202"/>
    <col min="9515" max="9520" width="9.109375" style="202" customWidth="1"/>
    <col min="9521" max="9729" width="8.88671875" style="202"/>
    <col min="9730" max="9730" width="18.44140625" style="202" customWidth="1"/>
    <col min="9731" max="9731" width="17.6640625" style="202" customWidth="1"/>
    <col min="9732" max="9732" width="9.33203125" style="202" customWidth="1"/>
    <col min="9733" max="9733" width="22.88671875" style="202" customWidth="1"/>
    <col min="9734" max="9769" width="9.109375" style="202" customWidth="1"/>
    <col min="9770" max="9770" width="8.88671875" style="202"/>
    <col min="9771" max="9776" width="9.109375" style="202" customWidth="1"/>
    <col min="9777" max="9985" width="8.88671875" style="202"/>
    <col min="9986" max="9986" width="18.44140625" style="202" customWidth="1"/>
    <col min="9987" max="9987" width="17.6640625" style="202" customWidth="1"/>
    <col min="9988" max="9988" width="9.33203125" style="202" customWidth="1"/>
    <col min="9989" max="9989" width="22.88671875" style="202" customWidth="1"/>
    <col min="9990" max="10025" width="9.109375" style="202" customWidth="1"/>
    <col min="10026" max="10026" width="8.88671875" style="202"/>
    <col min="10027" max="10032" width="9.109375" style="202" customWidth="1"/>
    <col min="10033" max="10241" width="8.88671875" style="202"/>
    <col min="10242" max="10242" width="18.44140625" style="202" customWidth="1"/>
    <col min="10243" max="10243" width="17.6640625" style="202" customWidth="1"/>
    <col min="10244" max="10244" width="9.33203125" style="202" customWidth="1"/>
    <col min="10245" max="10245" width="22.88671875" style="202" customWidth="1"/>
    <col min="10246" max="10281" width="9.109375" style="202" customWidth="1"/>
    <col min="10282" max="10282" width="8.88671875" style="202"/>
    <col min="10283" max="10288" width="9.109375" style="202" customWidth="1"/>
    <col min="10289" max="10497" width="8.88671875" style="202"/>
    <col min="10498" max="10498" width="18.44140625" style="202" customWidth="1"/>
    <col min="10499" max="10499" width="17.6640625" style="202" customWidth="1"/>
    <col min="10500" max="10500" width="9.33203125" style="202" customWidth="1"/>
    <col min="10501" max="10501" width="22.88671875" style="202" customWidth="1"/>
    <col min="10502" max="10537" width="9.109375" style="202" customWidth="1"/>
    <col min="10538" max="10538" width="8.88671875" style="202"/>
    <col min="10539" max="10544" width="9.109375" style="202" customWidth="1"/>
    <col min="10545" max="10753" width="8.88671875" style="202"/>
    <col min="10754" max="10754" width="18.44140625" style="202" customWidth="1"/>
    <col min="10755" max="10755" width="17.6640625" style="202" customWidth="1"/>
    <col min="10756" max="10756" width="9.33203125" style="202" customWidth="1"/>
    <col min="10757" max="10757" width="22.88671875" style="202" customWidth="1"/>
    <col min="10758" max="10793" width="9.109375" style="202" customWidth="1"/>
    <col min="10794" max="10794" width="8.88671875" style="202"/>
    <col min="10795" max="10800" width="9.109375" style="202" customWidth="1"/>
    <col min="10801" max="11009" width="8.88671875" style="202"/>
    <col min="11010" max="11010" width="18.44140625" style="202" customWidth="1"/>
    <col min="11011" max="11011" width="17.6640625" style="202" customWidth="1"/>
    <col min="11012" max="11012" width="9.33203125" style="202" customWidth="1"/>
    <col min="11013" max="11013" width="22.88671875" style="202" customWidth="1"/>
    <col min="11014" max="11049" width="9.109375" style="202" customWidth="1"/>
    <col min="11050" max="11050" width="8.88671875" style="202"/>
    <col min="11051" max="11056" width="9.109375" style="202" customWidth="1"/>
    <col min="11057" max="11265" width="8.88671875" style="202"/>
    <col min="11266" max="11266" width="18.44140625" style="202" customWidth="1"/>
    <col min="11267" max="11267" width="17.6640625" style="202" customWidth="1"/>
    <col min="11268" max="11268" width="9.33203125" style="202" customWidth="1"/>
    <col min="11269" max="11269" width="22.88671875" style="202" customWidth="1"/>
    <col min="11270" max="11305" width="9.109375" style="202" customWidth="1"/>
    <col min="11306" max="11306" width="8.88671875" style="202"/>
    <col min="11307" max="11312" width="9.109375" style="202" customWidth="1"/>
    <col min="11313" max="11521" width="8.88671875" style="202"/>
    <col min="11522" max="11522" width="18.44140625" style="202" customWidth="1"/>
    <col min="11523" max="11523" width="17.6640625" style="202" customWidth="1"/>
    <col min="11524" max="11524" width="9.33203125" style="202" customWidth="1"/>
    <col min="11525" max="11525" width="22.88671875" style="202" customWidth="1"/>
    <col min="11526" max="11561" width="9.109375" style="202" customWidth="1"/>
    <col min="11562" max="11562" width="8.88671875" style="202"/>
    <col min="11563" max="11568" width="9.109375" style="202" customWidth="1"/>
    <col min="11569" max="11777" width="8.88671875" style="202"/>
    <col min="11778" max="11778" width="18.44140625" style="202" customWidth="1"/>
    <col min="11779" max="11779" width="17.6640625" style="202" customWidth="1"/>
    <col min="11780" max="11780" width="9.33203125" style="202" customWidth="1"/>
    <col min="11781" max="11781" width="22.88671875" style="202" customWidth="1"/>
    <col min="11782" max="11817" width="9.109375" style="202" customWidth="1"/>
    <col min="11818" max="11818" width="8.88671875" style="202"/>
    <col min="11819" max="11824" width="9.109375" style="202" customWidth="1"/>
    <col min="11825" max="12033" width="8.88671875" style="202"/>
    <col min="12034" max="12034" width="18.44140625" style="202" customWidth="1"/>
    <col min="12035" max="12035" width="17.6640625" style="202" customWidth="1"/>
    <col min="12036" max="12036" width="9.33203125" style="202" customWidth="1"/>
    <col min="12037" max="12037" width="22.88671875" style="202" customWidth="1"/>
    <col min="12038" max="12073" width="9.109375" style="202" customWidth="1"/>
    <col min="12074" max="12074" width="8.88671875" style="202"/>
    <col min="12075" max="12080" width="9.109375" style="202" customWidth="1"/>
    <col min="12081" max="12289" width="8.88671875" style="202"/>
    <col min="12290" max="12290" width="18.44140625" style="202" customWidth="1"/>
    <col min="12291" max="12291" width="17.6640625" style="202" customWidth="1"/>
    <col min="12292" max="12292" width="9.33203125" style="202" customWidth="1"/>
    <col min="12293" max="12293" width="22.88671875" style="202" customWidth="1"/>
    <col min="12294" max="12329" width="9.109375" style="202" customWidth="1"/>
    <col min="12330" max="12330" width="8.88671875" style="202"/>
    <col min="12331" max="12336" width="9.109375" style="202" customWidth="1"/>
    <col min="12337" max="12545" width="8.88671875" style="202"/>
    <col min="12546" max="12546" width="18.44140625" style="202" customWidth="1"/>
    <col min="12547" max="12547" width="17.6640625" style="202" customWidth="1"/>
    <col min="12548" max="12548" width="9.33203125" style="202" customWidth="1"/>
    <col min="12549" max="12549" width="22.88671875" style="202" customWidth="1"/>
    <col min="12550" max="12585" width="9.109375" style="202" customWidth="1"/>
    <col min="12586" max="12586" width="8.88671875" style="202"/>
    <col min="12587" max="12592" width="9.109375" style="202" customWidth="1"/>
    <col min="12593" max="12801" width="8.88671875" style="202"/>
    <col min="12802" max="12802" width="18.44140625" style="202" customWidth="1"/>
    <col min="12803" max="12803" width="17.6640625" style="202" customWidth="1"/>
    <col min="12804" max="12804" width="9.33203125" style="202" customWidth="1"/>
    <col min="12805" max="12805" width="22.88671875" style="202" customWidth="1"/>
    <col min="12806" max="12841" width="9.109375" style="202" customWidth="1"/>
    <col min="12842" max="12842" width="8.88671875" style="202"/>
    <col min="12843" max="12848" width="9.109375" style="202" customWidth="1"/>
    <col min="12849" max="13057" width="8.88671875" style="202"/>
    <col min="13058" max="13058" width="18.44140625" style="202" customWidth="1"/>
    <col min="13059" max="13059" width="17.6640625" style="202" customWidth="1"/>
    <col min="13060" max="13060" width="9.33203125" style="202" customWidth="1"/>
    <col min="13061" max="13061" width="22.88671875" style="202" customWidth="1"/>
    <col min="13062" max="13097" width="9.109375" style="202" customWidth="1"/>
    <col min="13098" max="13098" width="8.88671875" style="202"/>
    <col min="13099" max="13104" width="9.109375" style="202" customWidth="1"/>
    <col min="13105" max="13313" width="8.88671875" style="202"/>
    <col min="13314" max="13314" width="18.44140625" style="202" customWidth="1"/>
    <col min="13315" max="13315" width="17.6640625" style="202" customWidth="1"/>
    <col min="13316" max="13316" width="9.33203125" style="202" customWidth="1"/>
    <col min="13317" max="13317" width="22.88671875" style="202" customWidth="1"/>
    <col min="13318" max="13353" width="9.109375" style="202" customWidth="1"/>
    <col min="13354" max="13354" width="8.88671875" style="202"/>
    <col min="13355" max="13360" width="9.109375" style="202" customWidth="1"/>
    <col min="13361" max="13569" width="8.88671875" style="202"/>
    <col min="13570" max="13570" width="18.44140625" style="202" customWidth="1"/>
    <col min="13571" max="13571" width="17.6640625" style="202" customWidth="1"/>
    <col min="13572" max="13572" width="9.33203125" style="202" customWidth="1"/>
    <col min="13573" max="13573" width="22.88671875" style="202" customWidth="1"/>
    <col min="13574" max="13609" width="9.109375" style="202" customWidth="1"/>
    <col min="13610" max="13610" width="8.88671875" style="202"/>
    <col min="13611" max="13616" width="9.109375" style="202" customWidth="1"/>
    <col min="13617" max="13825" width="8.88671875" style="202"/>
    <col min="13826" max="13826" width="18.44140625" style="202" customWidth="1"/>
    <col min="13827" max="13827" width="17.6640625" style="202" customWidth="1"/>
    <col min="13828" max="13828" width="9.33203125" style="202" customWidth="1"/>
    <col min="13829" max="13829" width="22.88671875" style="202" customWidth="1"/>
    <col min="13830" max="13865" width="9.109375" style="202" customWidth="1"/>
    <col min="13866" max="13866" width="8.88671875" style="202"/>
    <col min="13867" max="13872" width="9.109375" style="202" customWidth="1"/>
    <col min="13873" max="14081" width="8.88671875" style="202"/>
    <col min="14082" max="14082" width="18.44140625" style="202" customWidth="1"/>
    <col min="14083" max="14083" width="17.6640625" style="202" customWidth="1"/>
    <col min="14084" max="14084" width="9.33203125" style="202" customWidth="1"/>
    <col min="14085" max="14085" width="22.88671875" style="202" customWidth="1"/>
    <col min="14086" max="14121" width="9.109375" style="202" customWidth="1"/>
    <col min="14122" max="14122" width="8.88671875" style="202"/>
    <col min="14123" max="14128" width="9.109375" style="202" customWidth="1"/>
    <col min="14129" max="14337" width="8.88671875" style="202"/>
    <col min="14338" max="14338" width="18.44140625" style="202" customWidth="1"/>
    <col min="14339" max="14339" width="17.6640625" style="202" customWidth="1"/>
    <col min="14340" max="14340" width="9.33203125" style="202" customWidth="1"/>
    <col min="14341" max="14341" width="22.88671875" style="202" customWidth="1"/>
    <col min="14342" max="14377" width="9.109375" style="202" customWidth="1"/>
    <col min="14378" max="14378" width="8.88671875" style="202"/>
    <col min="14379" max="14384" width="9.109375" style="202" customWidth="1"/>
    <col min="14385" max="14593" width="8.88671875" style="202"/>
    <col min="14594" max="14594" width="18.44140625" style="202" customWidth="1"/>
    <col min="14595" max="14595" width="17.6640625" style="202" customWidth="1"/>
    <col min="14596" max="14596" width="9.33203125" style="202" customWidth="1"/>
    <col min="14597" max="14597" width="22.88671875" style="202" customWidth="1"/>
    <col min="14598" max="14633" width="9.109375" style="202" customWidth="1"/>
    <col min="14634" max="14634" width="8.88671875" style="202"/>
    <col min="14635" max="14640" width="9.109375" style="202" customWidth="1"/>
    <col min="14641" max="14849" width="8.88671875" style="202"/>
    <col min="14850" max="14850" width="18.44140625" style="202" customWidth="1"/>
    <col min="14851" max="14851" width="17.6640625" style="202" customWidth="1"/>
    <col min="14852" max="14852" width="9.33203125" style="202" customWidth="1"/>
    <col min="14853" max="14853" width="22.88671875" style="202" customWidth="1"/>
    <col min="14854" max="14889" width="9.109375" style="202" customWidth="1"/>
    <col min="14890" max="14890" width="8.88671875" style="202"/>
    <col min="14891" max="14896" width="9.109375" style="202" customWidth="1"/>
    <col min="14897" max="15105" width="8.88671875" style="202"/>
    <col min="15106" max="15106" width="18.44140625" style="202" customWidth="1"/>
    <col min="15107" max="15107" width="17.6640625" style="202" customWidth="1"/>
    <col min="15108" max="15108" width="9.33203125" style="202" customWidth="1"/>
    <col min="15109" max="15109" width="22.88671875" style="202" customWidth="1"/>
    <col min="15110" max="15145" width="9.109375" style="202" customWidth="1"/>
    <col min="15146" max="15146" width="8.88671875" style="202"/>
    <col min="15147" max="15152" width="9.109375" style="202" customWidth="1"/>
    <col min="15153" max="15361" width="8.88671875" style="202"/>
    <col min="15362" max="15362" width="18.44140625" style="202" customWidth="1"/>
    <col min="15363" max="15363" width="17.6640625" style="202" customWidth="1"/>
    <col min="15364" max="15364" width="9.33203125" style="202" customWidth="1"/>
    <col min="15365" max="15365" width="22.88671875" style="202" customWidth="1"/>
    <col min="15366" max="15401" width="9.109375" style="202" customWidth="1"/>
    <col min="15402" max="15402" width="8.88671875" style="202"/>
    <col min="15403" max="15408" width="9.109375" style="202" customWidth="1"/>
    <col min="15409" max="15617" width="8.88671875" style="202"/>
    <col min="15618" max="15618" width="18.44140625" style="202" customWidth="1"/>
    <col min="15619" max="15619" width="17.6640625" style="202" customWidth="1"/>
    <col min="15620" max="15620" width="9.33203125" style="202" customWidth="1"/>
    <col min="15621" max="15621" width="22.88671875" style="202" customWidth="1"/>
    <col min="15622" max="15657" width="9.109375" style="202" customWidth="1"/>
    <col min="15658" max="15658" width="8.88671875" style="202"/>
    <col min="15659" max="15664" width="9.109375" style="202" customWidth="1"/>
    <col min="15665" max="15873" width="8.88671875" style="202"/>
    <col min="15874" max="15874" width="18.44140625" style="202" customWidth="1"/>
    <col min="15875" max="15875" width="17.6640625" style="202" customWidth="1"/>
    <col min="15876" max="15876" width="9.33203125" style="202" customWidth="1"/>
    <col min="15877" max="15877" width="22.88671875" style="202" customWidth="1"/>
    <col min="15878" max="15913" width="9.109375" style="202" customWidth="1"/>
    <col min="15914" max="15914" width="8.88671875" style="202"/>
    <col min="15915" max="15920" width="9.109375" style="202" customWidth="1"/>
    <col min="15921" max="16129" width="8.88671875" style="202"/>
    <col min="16130" max="16130" width="18.44140625" style="202" customWidth="1"/>
    <col min="16131" max="16131" width="17.6640625" style="202" customWidth="1"/>
    <col min="16132" max="16132" width="9.33203125" style="202" customWidth="1"/>
    <col min="16133" max="16133" width="22.88671875" style="202" customWidth="1"/>
    <col min="16134" max="16169" width="9.109375" style="202" customWidth="1"/>
    <col min="16170" max="16170" width="8.88671875" style="202"/>
    <col min="16171" max="16176" width="9.109375" style="202" customWidth="1"/>
    <col min="16177" max="16384" width="8.88671875" style="202"/>
  </cols>
  <sheetData>
    <row r="1" spans="1:41" s="199" customFormat="1" ht="34.799999999999997" x14ac:dyDescent="0.4">
      <c r="A1" s="198"/>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row>
    <row r="2" spans="1:41" s="199" customFormat="1" ht="30.75" customHeight="1" x14ac:dyDescent="0.4">
      <c r="A2" s="198"/>
      <c r="B2" s="198"/>
      <c r="C2" s="198"/>
      <c r="D2" s="198"/>
      <c r="E2" s="198"/>
      <c r="F2" s="198"/>
      <c r="G2" s="198"/>
      <c r="H2" s="198"/>
      <c r="I2" s="198"/>
      <c r="J2" s="198"/>
      <c r="K2" s="198"/>
      <c r="L2" s="198" t="s">
        <v>351</v>
      </c>
      <c r="M2" s="198" t="s">
        <v>352</v>
      </c>
      <c r="N2" s="198"/>
      <c r="O2" s="198"/>
      <c r="P2" s="198" t="s">
        <v>353</v>
      </c>
      <c r="Q2" s="198" t="s">
        <v>354</v>
      </c>
      <c r="R2" s="198"/>
      <c r="S2" s="198"/>
      <c r="T2" s="198" t="s">
        <v>355</v>
      </c>
      <c r="U2" s="198" t="s">
        <v>356</v>
      </c>
      <c r="V2" s="198"/>
      <c r="W2" s="198"/>
      <c r="X2" s="198"/>
      <c r="Y2" s="198"/>
      <c r="Z2" s="198"/>
      <c r="AA2" s="198"/>
      <c r="AB2" s="198"/>
      <c r="AC2" s="198"/>
      <c r="AD2" s="198"/>
      <c r="AE2" s="198"/>
      <c r="AF2" s="198"/>
      <c r="AG2" s="198"/>
      <c r="AH2" s="198"/>
      <c r="AI2" s="198"/>
      <c r="AJ2" s="198"/>
      <c r="AK2" s="198"/>
      <c r="AL2" s="198"/>
      <c r="AM2" s="198"/>
      <c r="AN2" s="198"/>
      <c r="AO2" s="198"/>
    </row>
    <row r="3" spans="1:41" s="199" customFormat="1" ht="34.799999999999997" x14ac:dyDescent="0.4">
      <c r="A3" s="610" t="s">
        <v>284</v>
      </c>
      <c r="B3" s="610"/>
      <c r="C3" s="610"/>
      <c r="D3" s="610"/>
      <c r="E3" s="200" t="s">
        <v>285</v>
      </c>
      <c r="F3" s="611" t="s">
        <v>360</v>
      </c>
      <c r="G3" s="611"/>
      <c r="H3" s="201" t="s">
        <v>286</v>
      </c>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row>
    <row r="4" spans="1:41" ht="31.5" customHeight="1" x14ac:dyDescent="0.2">
      <c r="A4" s="612" t="s">
        <v>287</v>
      </c>
      <c r="B4" s="615" t="s">
        <v>288</v>
      </c>
      <c r="C4" s="612" t="s">
        <v>289</v>
      </c>
      <c r="D4" s="618" t="s">
        <v>290</v>
      </c>
      <c r="E4" s="618" t="s">
        <v>291</v>
      </c>
      <c r="F4" s="621"/>
      <c r="G4" s="622"/>
      <c r="H4" s="622"/>
      <c r="I4" s="622"/>
      <c r="J4" s="622"/>
      <c r="K4" s="622"/>
      <c r="L4" s="622"/>
      <c r="M4" s="622"/>
      <c r="N4" s="622"/>
      <c r="O4" s="622"/>
      <c r="P4" s="622"/>
      <c r="Q4" s="622"/>
      <c r="R4" s="622"/>
      <c r="S4" s="622"/>
      <c r="T4" s="622"/>
      <c r="U4" s="622"/>
      <c r="V4" s="622"/>
      <c r="W4" s="622"/>
      <c r="X4" s="622"/>
      <c r="Y4" s="622"/>
      <c r="Z4" s="622"/>
      <c r="AA4" s="622"/>
      <c r="AB4" s="622"/>
      <c r="AC4" s="622"/>
      <c r="AD4" s="622"/>
      <c r="AE4" s="622"/>
      <c r="AF4" s="622"/>
      <c r="AG4" s="622"/>
      <c r="AH4" s="622"/>
      <c r="AI4" s="622"/>
      <c r="AJ4" s="622"/>
      <c r="AK4" s="622"/>
      <c r="AL4" s="622"/>
      <c r="AM4" s="622"/>
      <c r="AN4" s="622"/>
      <c r="AO4" s="623"/>
    </row>
    <row r="5" spans="1:41" ht="31.5" customHeight="1" x14ac:dyDescent="0.2">
      <c r="A5" s="613"/>
      <c r="B5" s="616"/>
      <c r="C5" s="613"/>
      <c r="D5" s="619"/>
      <c r="E5" s="619"/>
      <c r="F5" s="600" t="s">
        <v>292</v>
      </c>
      <c r="G5" s="601"/>
      <c r="H5" s="602"/>
      <c r="I5" s="600" t="s">
        <v>293</v>
      </c>
      <c r="J5" s="601"/>
      <c r="K5" s="602"/>
      <c r="L5" s="600" t="s">
        <v>294</v>
      </c>
      <c r="M5" s="601"/>
      <c r="N5" s="602"/>
      <c r="O5" s="600" t="s">
        <v>295</v>
      </c>
      <c r="P5" s="601"/>
      <c r="Q5" s="602"/>
      <c r="R5" s="600" t="s">
        <v>296</v>
      </c>
      <c r="S5" s="601"/>
      <c r="T5" s="602"/>
      <c r="U5" s="600" t="s">
        <v>297</v>
      </c>
      <c r="V5" s="601"/>
      <c r="W5" s="602"/>
      <c r="X5" s="600" t="s">
        <v>298</v>
      </c>
      <c r="Y5" s="601"/>
      <c r="Z5" s="602"/>
      <c r="AA5" s="600" t="s">
        <v>299</v>
      </c>
      <c r="AB5" s="601"/>
      <c r="AC5" s="602"/>
      <c r="AD5" s="600" t="s">
        <v>300</v>
      </c>
      <c r="AE5" s="601"/>
      <c r="AF5" s="602"/>
      <c r="AG5" s="600" t="s">
        <v>301</v>
      </c>
      <c r="AH5" s="601"/>
      <c r="AI5" s="602"/>
      <c r="AJ5" s="600" t="s">
        <v>302</v>
      </c>
      <c r="AK5" s="601"/>
      <c r="AL5" s="602"/>
      <c r="AM5" s="600" t="s">
        <v>303</v>
      </c>
      <c r="AN5" s="601"/>
      <c r="AO5" s="602"/>
    </row>
    <row r="6" spans="1:41" ht="31.5" customHeight="1" x14ac:dyDescent="0.2">
      <c r="A6" s="614"/>
      <c r="B6" s="617"/>
      <c r="C6" s="613"/>
      <c r="D6" s="613"/>
      <c r="E6" s="626"/>
      <c r="F6" s="203" t="s">
        <v>304</v>
      </c>
      <c r="G6" s="204" t="s">
        <v>305</v>
      </c>
      <c r="H6" s="293" t="s">
        <v>306</v>
      </c>
      <c r="I6" s="291" t="s">
        <v>304</v>
      </c>
      <c r="J6" s="204" t="s">
        <v>305</v>
      </c>
      <c r="K6" s="207" t="s">
        <v>306</v>
      </c>
      <c r="L6" s="203" t="s">
        <v>304</v>
      </c>
      <c r="M6" s="204" t="s">
        <v>305</v>
      </c>
      <c r="N6" s="207" t="s">
        <v>306</v>
      </c>
      <c r="O6" s="203" t="s">
        <v>304</v>
      </c>
      <c r="P6" s="204" t="s">
        <v>305</v>
      </c>
      <c r="Q6" s="207" t="s">
        <v>306</v>
      </c>
      <c r="R6" s="203" t="s">
        <v>304</v>
      </c>
      <c r="S6" s="204" t="s">
        <v>305</v>
      </c>
      <c r="T6" s="207" t="s">
        <v>306</v>
      </c>
      <c r="U6" s="203" t="s">
        <v>304</v>
      </c>
      <c r="V6" s="204" t="s">
        <v>305</v>
      </c>
      <c r="W6" s="207" t="s">
        <v>306</v>
      </c>
      <c r="X6" s="203" t="s">
        <v>304</v>
      </c>
      <c r="Y6" s="204" t="s">
        <v>305</v>
      </c>
      <c r="Z6" s="293" t="s">
        <v>306</v>
      </c>
      <c r="AA6" s="203" t="s">
        <v>304</v>
      </c>
      <c r="AB6" s="204" t="s">
        <v>305</v>
      </c>
      <c r="AC6" s="207" t="s">
        <v>306</v>
      </c>
      <c r="AD6" s="291" t="s">
        <v>304</v>
      </c>
      <c r="AE6" s="292" t="s">
        <v>305</v>
      </c>
      <c r="AF6" s="293" t="s">
        <v>306</v>
      </c>
      <c r="AG6" s="203" t="s">
        <v>304</v>
      </c>
      <c r="AH6" s="204" t="s">
        <v>305</v>
      </c>
      <c r="AI6" s="207" t="s">
        <v>306</v>
      </c>
      <c r="AJ6" s="203" t="s">
        <v>304</v>
      </c>
      <c r="AK6" s="204" t="s">
        <v>305</v>
      </c>
      <c r="AL6" s="207" t="s">
        <v>306</v>
      </c>
      <c r="AM6" s="203" t="s">
        <v>304</v>
      </c>
      <c r="AN6" s="204" t="s">
        <v>305</v>
      </c>
      <c r="AO6" s="207" t="s">
        <v>306</v>
      </c>
    </row>
    <row r="7" spans="1:41" ht="68.25" customHeight="1" x14ac:dyDescent="0.2">
      <c r="A7" s="603">
        <v>1</v>
      </c>
      <c r="B7" s="605"/>
      <c r="C7" s="605"/>
      <c r="D7" s="607"/>
      <c r="E7" s="624"/>
      <c r="F7" s="210"/>
      <c r="G7" s="211"/>
      <c r="H7" s="212"/>
      <c r="I7" s="210"/>
      <c r="J7" s="211"/>
      <c r="K7" s="290"/>
      <c r="L7" s="210"/>
      <c r="M7" s="211"/>
      <c r="N7" s="212"/>
      <c r="O7" s="210"/>
      <c r="P7" s="211"/>
      <c r="Q7" s="212"/>
      <c r="R7" s="281"/>
      <c r="S7" s="211"/>
      <c r="T7" s="212"/>
      <c r="U7" s="210"/>
      <c r="V7" s="211"/>
      <c r="W7" s="212"/>
      <c r="X7" s="210"/>
      <c r="Y7" s="211"/>
      <c r="Z7" s="212"/>
      <c r="AA7" s="210"/>
      <c r="AB7" s="211"/>
      <c r="AC7" s="212"/>
      <c r="AD7" s="210"/>
      <c r="AE7" s="211"/>
      <c r="AF7" s="212"/>
      <c r="AG7" s="210"/>
      <c r="AH7" s="211"/>
      <c r="AI7" s="212"/>
      <c r="AJ7" s="210"/>
      <c r="AK7" s="211"/>
      <c r="AL7" s="212"/>
      <c r="AM7" s="210"/>
      <c r="AN7" s="211"/>
      <c r="AO7" s="212"/>
    </row>
    <row r="8" spans="1:41" ht="68.25" customHeight="1" x14ac:dyDescent="0.2">
      <c r="A8" s="604"/>
      <c r="B8" s="606"/>
      <c r="C8" s="606"/>
      <c r="D8" s="608"/>
      <c r="E8" s="625"/>
      <c r="F8" s="210"/>
      <c r="G8" s="211"/>
      <c r="H8" s="212"/>
      <c r="I8" s="210"/>
      <c r="J8" s="211"/>
      <c r="K8" s="290"/>
      <c r="L8" s="210"/>
      <c r="M8" s="211"/>
      <c r="N8" s="212"/>
      <c r="O8" s="210"/>
      <c r="P8" s="211"/>
      <c r="Q8" s="212"/>
      <c r="R8" s="210"/>
      <c r="S8" s="211"/>
      <c r="T8" s="212"/>
      <c r="U8" s="210"/>
      <c r="V8" s="211"/>
      <c r="W8" s="212"/>
      <c r="X8" s="210"/>
      <c r="Y8" s="211"/>
      <c r="Z8" s="212"/>
      <c r="AA8" s="210"/>
      <c r="AB8" s="211"/>
      <c r="AC8" s="282"/>
      <c r="AD8" s="210"/>
      <c r="AE8" s="211"/>
      <c r="AF8" s="212"/>
      <c r="AG8" s="210"/>
      <c r="AH8" s="211"/>
      <c r="AI8" s="212"/>
      <c r="AJ8" s="210"/>
      <c r="AK8" s="211"/>
      <c r="AL8" s="212"/>
      <c r="AM8" s="210"/>
      <c r="AN8" s="211"/>
      <c r="AO8" s="212"/>
    </row>
    <row r="9" spans="1:41" ht="68.25" customHeight="1" x14ac:dyDescent="0.2">
      <c r="A9" s="209">
        <v>2</v>
      </c>
      <c r="B9" s="252"/>
      <c r="C9" s="250"/>
      <c r="D9" s="248"/>
      <c r="E9" s="251"/>
      <c r="F9" s="210"/>
      <c r="G9" s="211"/>
      <c r="H9" s="212"/>
      <c r="I9" s="210"/>
      <c r="J9" s="290"/>
      <c r="K9" s="289"/>
      <c r="L9" s="210"/>
      <c r="M9" s="211"/>
      <c r="N9" s="212"/>
      <c r="O9" s="210"/>
      <c r="P9" s="211"/>
      <c r="Q9" s="212"/>
      <c r="R9" s="210"/>
      <c r="S9" s="211"/>
      <c r="T9" s="212"/>
      <c r="U9" s="210"/>
      <c r="V9" s="211"/>
      <c r="W9" s="212"/>
      <c r="X9" s="210"/>
      <c r="Y9" s="211"/>
      <c r="Z9" s="212"/>
      <c r="AA9" s="210"/>
      <c r="AB9" s="211"/>
      <c r="AC9" s="212"/>
      <c r="AD9" s="210"/>
      <c r="AE9" s="211"/>
      <c r="AF9" s="282"/>
      <c r="AG9" s="281"/>
      <c r="AH9" s="280"/>
      <c r="AI9" s="212"/>
      <c r="AJ9" s="210"/>
      <c r="AK9" s="211"/>
      <c r="AL9" s="212"/>
      <c r="AM9" s="210"/>
      <c r="AN9" s="211"/>
      <c r="AO9" s="212"/>
    </row>
    <row r="10" spans="1:41" ht="68.25" customHeight="1" x14ac:dyDescent="0.2">
      <c r="A10" s="209">
        <v>3</v>
      </c>
      <c r="B10" s="252"/>
      <c r="C10" s="250"/>
      <c r="D10" s="248"/>
      <c r="E10" s="251"/>
      <c r="F10" s="210"/>
      <c r="G10" s="211"/>
      <c r="H10" s="212"/>
      <c r="I10" s="210"/>
      <c r="J10" s="211"/>
      <c r="K10" s="290"/>
      <c r="L10" s="210"/>
      <c r="M10" s="211"/>
      <c r="N10" s="212"/>
      <c r="O10" s="210"/>
      <c r="P10" s="211"/>
      <c r="Q10" s="212"/>
      <c r="R10" s="210"/>
      <c r="S10" s="211"/>
      <c r="T10" s="212"/>
      <c r="U10" s="210"/>
      <c r="V10" s="211"/>
      <c r="W10" s="212"/>
      <c r="X10" s="210"/>
      <c r="Y10" s="211"/>
      <c r="Z10" s="212"/>
      <c r="AA10" s="210"/>
      <c r="AB10" s="211"/>
      <c r="AC10" s="212"/>
      <c r="AD10" s="210"/>
      <c r="AE10" s="211"/>
      <c r="AF10" s="282"/>
      <c r="AG10" s="281"/>
      <c r="AH10" s="280"/>
      <c r="AI10" s="282"/>
      <c r="AJ10" s="210"/>
      <c r="AK10" s="211"/>
      <c r="AL10" s="212"/>
      <c r="AM10" s="210"/>
      <c r="AN10" s="211"/>
      <c r="AO10" s="212"/>
    </row>
    <row r="11" spans="1:41" ht="68.25" customHeight="1" x14ac:dyDescent="0.2">
      <c r="A11" s="209">
        <v>4</v>
      </c>
      <c r="B11" s="252"/>
      <c r="C11" s="250"/>
      <c r="D11" s="248"/>
      <c r="E11" s="251"/>
      <c r="F11" s="210"/>
      <c r="G11" s="211"/>
      <c r="H11" s="212"/>
      <c r="I11" s="210"/>
      <c r="J11" s="290"/>
      <c r="K11" s="290"/>
      <c r="L11" s="210"/>
      <c r="M11" s="211"/>
      <c r="N11" s="212"/>
      <c r="O11" s="281"/>
      <c r="P11" s="211"/>
      <c r="Q11" s="212"/>
      <c r="R11" s="281"/>
      <c r="S11" s="280"/>
      <c r="T11" s="282"/>
      <c r="U11" s="281"/>
      <c r="V11" s="211"/>
      <c r="W11" s="212"/>
      <c r="X11" s="210"/>
      <c r="Y11" s="211"/>
      <c r="Z11" s="212"/>
      <c r="AA11" s="210"/>
      <c r="AB11" s="280"/>
      <c r="AC11" s="282"/>
      <c r="AD11" s="281"/>
      <c r="AE11" s="211"/>
      <c r="AF11" s="212"/>
      <c r="AG11" s="210"/>
      <c r="AH11" s="211"/>
      <c r="AI11" s="212"/>
      <c r="AJ11" s="210"/>
      <c r="AK11" s="211"/>
      <c r="AL11" s="282"/>
      <c r="AM11" s="281"/>
      <c r="AN11" s="280"/>
      <c r="AO11" s="212"/>
    </row>
    <row r="12" spans="1:41" ht="68.25" customHeight="1" x14ac:dyDescent="0.2">
      <c r="A12" s="209">
        <v>5</v>
      </c>
      <c r="B12" s="249"/>
      <c r="C12" s="250"/>
      <c r="D12" s="248"/>
      <c r="E12" s="251"/>
      <c r="F12" s="210"/>
      <c r="G12" s="211"/>
      <c r="H12" s="212"/>
      <c r="I12" s="210"/>
      <c r="J12" s="211"/>
      <c r="K12" s="290"/>
      <c r="L12" s="210"/>
      <c r="M12" s="211"/>
      <c r="N12" s="212"/>
      <c r="O12" s="210"/>
      <c r="P12" s="211"/>
      <c r="Q12" s="212"/>
      <c r="R12" s="210"/>
      <c r="S12" s="211"/>
      <c r="T12" s="212"/>
      <c r="U12" s="210"/>
      <c r="V12" s="211"/>
      <c r="W12" s="212"/>
      <c r="X12" s="210"/>
      <c r="Y12" s="211"/>
      <c r="Z12" s="212"/>
      <c r="AA12" s="210"/>
      <c r="AB12" s="211"/>
      <c r="AC12" s="212"/>
      <c r="AD12" s="210"/>
      <c r="AE12" s="211"/>
      <c r="AF12" s="212"/>
      <c r="AG12" s="210"/>
      <c r="AH12" s="211"/>
      <c r="AI12" s="212"/>
      <c r="AJ12" s="210"/>
      <c r="AK12" s="211"/>
      <c r="AL12" s="212"/>
      <c r="AM12" s="210"/>
      <c r="AN12" s="211"/>
      <c r="AO12" s="212"/>
    </row>
    <row r="13" spans="1:41" ht="68.25" customHeight="1" x14ac:dyDescent="0.2">
      <c r="A13" s="209">
        <v>6</v>
      </c>
      <c r="B13" s="249"/>
      <c r="C13" s="253"/>
      <c r="D13" s="248"/>
      <c r="E13" s="288"/>
      <c r="F13" s="210"/>
      <c r="G13" s="211"/>
      <c r="H13" s="212"/>
      <c r="I13" s="246"/>
      <c r="J13" s="280"/>
      <c r="K13" s="247"/>
      <c r="L13" s="281"/>
      <c r="M13" s="280"/>
      <c r="N13" s="212"/>
      <c r="O13" s="210"/>
      <c r="P13" s="211"/>
      <c r="Q13" s="212"/>
      <c r="R13" s="210"/>
      <c r="S13" s="211"/>
      <c r="T13" s="212"/>
      <c r="U13" s="210"/>
      <c r="V13" s="211"/>
      <c r="W13" s="212"/>
      <c r="X13" s="210"/>
      <c r="Y13" s="280"/>
      <c r="Z13" s="282"/>
      <c r="AA13" s="210"/>
      <c r="AB13" s="211"/>
      <c r="AC13" s="212"/>
      <c r="AD13" s="281"/>
      <c r="AE13" s="211"/>
      <c r="AF13" s="212"/>
      <c r="AG13" s="281"/>
      <c r="AH13" s="211"/>
      <c r="AI13" s="212"/>
      <c r="AJ13" s="210"/>
      <c r="AK13" s="211"/>
      <c r="AL13" s="212"/>
      <c r="AM13" s="210"/>
      <c r="AN13" s="211"/>
      <c r="AO13" s="212"/>
    </row>
    <row r="14" spans="1:41" ht="68.25" customHeight="1" x14ac:dyDescent="0.2">
      <c r="A14" s="209">
        <v>7</v>
      </c>
      <c r="B14" s="249"/>
      <c r="C14" s="253"/>
      <c r="D14" s="248"/>
      <c r="E14" s="288"/>
      <c r="F14" s="210"/>
      <c r="G14" s="211"/>
      <c r="H14" s="212"/>
      <c r="I14" s="210"/>
      <c r="J14" s="211"/>
      <c r="K14" s="290"/>
      <c r="L14" s="210"/>
      <c r="M14" s="211"/>
      <c r="N14" s="212"/>
      <c r="O14" s="210"/>
      <c r="P14" s="211"/>
      <c r="Q14" s="212"/>
      <c r="R14" s="210"/>
      <c r="S14" s="211"/>
      <c r="T14" s="212"/>
      <c r="U14" s="210"/>
      <c r="V14" s="211"/>
      <c r="W14" s="212"/>
      <c r="X14" s="210"/>
      <c r="Y14" s="211"/>
      <c r="Z14" s="212"/>
      <c r="AA14" s="210"/>
      <c r="AB14" s="211"/>
      <c r="AC14" s="212"/>
      <c r="AD14" s="210"/>
      <c r="AE14" s="211"/>
      <c r="AF14" s="212"/>
      <c r="AG14" s="210"/>
      <c r="AH14" s="211"/>
      <c r="AI14" s="212"/>
      <c r="AJ14" s="210"/>
      <c r="AK14" s="211"/>
      <c r="AL14" s="212"/>
      <c r="AM14" s="210"/>
      <c r="AN14" s="211"/>
      <c r="AO14" s="212"/>
    </row>
    <row r="15" spans="1:41" ht="21" x14ac:dyDescent="0.2">
      <c r="A15" s="255"/>
      <c r="B15" s="256"/>
      <c r="C15" s="256"/>
      <c r="D15" s="254">
        <f>SUM(D7:D14)</f>
        <v>0</v>
      </c>
      <c r="E15" s="256"/>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3"/>
      <c r="AN15" s="213"/>
      <c r="AO15" s="213"/>
    </row>
  </sheetData>
  <mergeCells count="25">
    <mergeCell ref="A3:D3"/>
    <mergeCell ref="F3:G3"/>
    <mergeCell ref="A4:A6"/>
    <mergeCell ref="B4:B6"/>
    <mergeCell ref="C4:C6"/>
    <mergeCell ref="D4:D6"/>
    <mergeCell ref="E4:E6"/>
    <mergeCell ref="F4:AO4"/>
    <mergeCell ref="F5:H5"/>
    <mergeCell ref="I5:K5"/>
    <mergeCell ref="AD5:AF5"/>
    <mergeCell ref="AG5:AI5"/>
    <mergeCell ref="AJ5:AL5"/>
    <mergeCell ref="AM5:AO5"/>
    <mergeCell ref="L5:N5"/>
    <mergeCell ref="O5:Q5"/>
    <mergeCell ref="R5:T5"/>
    <mergeCell ref="U5:W5"/>
    <mergeCell ref="X5:Z5"/>
    <mergeCell ref="AA5:AC5"/>
    <mergeCell ref="A7:A8"/>
    <mergeCell ref="B7:B8"/>
    <mergeCell ref="C7:C8"/>
    <mergeCell ref="D7:D8"/>
    <mergeCell ref="E7:E8"/>
  </mergeCells>
  <phoneticPr fontId="6"/>
  <dataValidations count="2">
    <dataValidation type="list" allowBlank="1" showInputMessage="1" showErrorMessage="1" sqref="F4:AO4 JB4:KK4 SX4:UG4 ACT4:AEC4 AMP4:ANY4 AWL4:AXU4 BGH4:BHQ4 BQD4:BRM4 BZZ4:CBI4 CJV4:CLE4 CTR4:CVA4 DDN4:DEW4 DNJ4:DOS4 DXF4:DYO4 EHB4:EIK4 EQX4:ESG4 FAT4:FCC4 FKP4:FLY4 FUL4:FVU4 GEH4:GFQ4 GOD4:GPM4 GXZ4:GZI4 HHV4:HJE4 HRR4:HTA4 IBN4:ICW4 ILJ4:IMS4 IVF4:IWO4 JFB4:JGK4 JOX4:JQG4 JYT4:KAC4 KIP4:KJY4 KSL4:KTU4 LCH4:LDQ4 LMD4:LNM4 LVZ4:LXI4 MFV4:MHE4 MPR4:MRA4 MZN4:NAW4 NJJ4:NKS4 NTF4:NUO4 ODB4:OEK4 OMX4:OOG4 OWT4:OYC4 PGP4:PHY4 PQL4:PRU4 QAH4:QBQ4 QKD4:QLM4 QTZ4:QVI4 RDV4:RFE4 RNR4:RPA4 RXN4:RYW4 SHJ4:SIS4 SRF4:SSO4 TBB4:TCK4 TKX4:TMG4 TUT4:TWC4 UEP4:UFY4 UOL4:UPU4 UYH4:UZQ4 VID4:VJM4 VRZ4:VTI4 WBV4:WDE4 WLR4:WNA4 WVN4:WWW4 F65528:AO65528 JB65528:KK65528 SX65528:UG65528 ACT65528:AEC65528 AMP65528:ANY65528 AWL65528:AXU65528 BGH65528:BHQ65528 BQD65528:BRM65528 BZZ65528:CBI65528 CJV65528:CLE65528 CTR65528:CVA65528 DDN65528:DEW65528 DNJ65528:DOS65528 DXF65528:DYO65528 EHB65528:EIK65528 EQX65528:ESG65528 FAT65528:FCC65528 FKP65528:FLY65528 FUL65528:FVU65528 GEH65528:GFQ65528 GOD65528:GPM65528 GXZ65528:GZI65528 HHV65528:HJE65528 HRR65528:HTA65528 IBN65528:ICW65528 ILJ65528:IMS65528 IVF65528:IWO65528 JFB65528:JGK65528 JOX65528:JQG65528 JYT65528:KAC65528 KIP65528:KJY65528 KSL65528:KTU65528 LCH65528:LDQ65528 LMD65528:LNM65528 LVZ65528:LXI65528 MFV65528:MHE65528 MPR65528:MRA65528 MZN65528:NAW65528 NJJ65528:NKS65528 NTF65528:NUO65528 ODB65528:OEK65528 OMX65528:OOG65528 OWT65528:OYC65528 PGP65528:PHY65528 PQL65528:PRU65528 QAH65528:QBQ65528 QKD65528:QLM65528 QTZ65528:QVI65528 RDV65528:RFE65528 RNR65528:RPA65528 RXN65528:RYW65528 SHJ65528:SIS65528 SRF65528:SSO65528 TBB65528:TCK65528 TKX65528:TMG65528 TUT65528:TWC65528 UEP65528:UFY65528 UOL65528:UPU65528 UYH65528:UZQ65528 VID65528:VJM65528 VRZ65528:VTI65528 WBV65528:WDE65528 WLR65528:WNA65528 WVN65528:WWW65528 F131064:AO131064 JB131064:KK131064 SX131064:UG131064 ACT131064:AEC131064 AMP131064:ANY131064 AWL131064:AXU131064 BGH131064:BHQ131064 BQD131064:BRM131064 BZZ131064:CBI131064 CJV131064:CLE131064 CTR131064:CVA131064 DDN131064:DEW131064 DNJ131064:DOS131064 DXF131064:DYO131064 EHB131064:EIK131064 EQX131064:ESG131064 FAT131064:FCC131064 FKP131064:FLY131064 FUL131064:FVU131064 GEH131064:GFQ131064 GOD131064:GPM131064 GXZ131064:GZI131064 HHV131064:HJE131064 HRR131064:HTA131064 IBN131064:ICW131064 ILJ131064:IMS131064 IVF131064:IWO131064 JFB131064:JGK131064 JOX131064:JQG131064 JYT131064:KAC131064 KIP131064:KJY131064 KSL131064:KTU131064 LCH131064:LDQ131064 LMD131064:LNM131064 LVZ131064:LXI131064 MFV131064:MHE131064 MPR131064:MRA131064 MZN131064:NAW131064 NJJ131064:NKS131064 NTF131064:NUO131064 ODB131064:OEK131064 OMX131064:OOG131064 OWT131064:OYC131064 PGP131064:PHY131064 PQL131064:PRU131064 QAH131064:QBQ131064 QKD131064:QLM131064 QTZ131064:QVI131064 RDV131064:RFE131064 RNR131064:RPA131064 RXN131064:RYW131064 SHJ131064:SIS131064 SRF131064:SSO131064 TBB131064:TCK131064 TKX131064:TMG131064 TUT131064:TWC131064 UEP131064:UFY131064 UOL131064:UPU131064 UYH131064:UZQ131064 VID131064:VJM131064 VRZ131064:VTI131064 WBV131064:WDE131064 WLR131064:WNA131064 WVN131064:WWW131064 F196600:AO196600 JB196600:KK196600 SX196600:UG196600 ACT196600:AEC196600 AMP196600:ANY196600 AWL196600:AXU196600 BGH196600:BHQ196600 BQD196600:BRM196600 BZZ196600:CBI196600 CJV196600:CLE196600 CTR196600:CVA196600 DDN196600:DEW196600 DNJ196600:DOS196600 DXF196600:DYO196600 EHB196600:EIK196600 EQX196600:ESG196600 FAT196600:FCC196600 FKP196600:FLY196600 FUL196600:FVU196600 GEH196600:GFQ196600 GOD196600:GPM196600 GXZ196600:GZI196600 HHV196600:HJE196600 HRR196600:HTA196600 IBN196600:ICW196600 ILJ196600:IMS196600 IVF196600:IWO196600 JFB196600:JGK196600 JOX196600:JQG196600 JYT196600:KAC196600 KIP196600:KJY196600 KSL196600:KTU196600 LCH196600:LDQ196600 LMD196600:LNM196600 LVZ196600:LXI196600 MFV196600:MHE196600 MPR196600:MRA196600 MZN196600:NAW196600 NJJ196600:NKS196600 NTF196600:NUO196600 ODB196600:OEK196600 OMX196600:OOG196600 OWT196600:OYC196600 PGP196600:PHY196600 PQL196600:PRU196600 QAH196600:QBQ196600 QKD196600:QLM196600 QTZ196600:QVI196600 RDV196600:RFE196600 RNR196600:RPA196600 RXN196600:RYW196600 SHJ196600:SIS196600 SRF196600:SSO196600 TBB196600:TCK196600 TKX196600:TMG196600 TUT196600:TWC196600 UEP196600:UFY196600 UOL196600:UPU196600 UYH196600:UZQ196600 VID196600:VJM196600 VRZ196600:VTI196600 WBV196600:WDE196600 WLR196600:WNA196600 WVN196600:WWW196600 F262136:AO262136 JB262136:KK262136 SX262136:UG262136 ACT262136:AEC262136 AMP262136:ANY262136 AWL262136:AXU262136 BGH262136:BHQ262136 BQD262136:BRM262136 BZZ262136:CBI262136 CJV262136:CLE262136 CTR262136:CVA262136 DDN262136:DEW262136 DNJ262136:DOS262136 DXF262136:DYO262136 EHB262136:EIK262136 EQX262136:ESG262136 FAT262136:FCC262136 FKP262136:FLY262136 FUL262136:FVU262136 GEH262136:GFQ262136 GOD262136:GPM262136 GXZ262136:GZI262136 HHV262136:HJE262136 HRR262136:HTA262136 IBN262136:ICW262136 ILJ262136:IMS262136 IVF262136:IWO262136 JFB262136:JGK262136 JOX262136:JQG262136 JYT262136:KAC262136 KIP262136:KJY262136 KSL262136:KTU262136 LCH262136:LDQ262136 LMD262136:LNM262136 LVZ262136:LXI262136 MFV262136:MHE262136 MPR262136:MRA262136 MZN262136:NAW262136 NJJ262136:NKS262136 NTF262136:NUO262136 ODB262136:OEK262136 OMX262136:OOG262136 OWT262136:OYC262136 PGP262136:PHY262136 PQL262136:PRU262136 QAH262136:QBQ262136 QKD262136:QLM262136 QTZ262136:QVI262136 RDV262136:RFE262136 RNR262136:RPA262136 RXN262136:RYW262136 SHJ262136:SIS262136 SRF262136:SSO262136 TBB262136:TCK262136 TKX262136:TMG262136 TUT262136:TWC262136 UEP262136:UFY262136 UOL262136:UPU262136 UYH262136:UZQ262136 VID262136:VJM262136 VRZ262136:VTI262136 WBV262136:WDE262136 WLR262136:WNA262136 WVN262136:WWW262136 F327672:AO327672 JB327672:KK327672 SX327672:UG327672 ACT327672:AEC327672 AMP327672:ANY327672 AWL327672:AXU327672 BGH327672:BHQ327672 BQD327672:BRM327672 BZZ327672:CBI327672 CJV327672:CLE327672 CTR327672:CVA327672 DDN327672:DEW327672 DNJ327672:DOS327672 DXF327672:DYO327672 EHB327672:EIK327672 EQX327672:ESG327672 FAT327672:FCC327672 FKP327672:FLY327672 FUL327672:FVU327672 GEH327672:GFQ327672 GOD327672:GPM327672 GXZ327672:GZI327672 HHV327672:HJE327672 HRR327672:HTA327672 IBN327672:ICW327672 ILJ327672:IMS327672 IVF327672:IWO327672 JFB327672:JGK327672 JOX327672:JQG327672 JYT327672:KAC327672 KIP327672:KJY327672 KSL327672:KTU327672 LCH327672:LDQ327672 LMD327672:LNM327672 LVZ327672:LXI327672 MFV327672:MHE327672 MPR327672:MRA327672 MZN327672:NAW327672 NJJ327672:NKS327672 NTF327672:NUO327672 ODB327672:OEK327672 OMX327672:OOG327672 OWT327672:OYC327672 PGP327672:PHY327672 PQL327672:PRU327672 QAH327672:QBQ327672 QKD327672:QLM327672 QTZ327672:QVI327672 RDV327672:RFE327672 RNR327672:RPA327672 RXN327672:RYW327672 SHJ327672:SIS327672 SRF327672:SSO327672 TBB327672:TCK327672 TKX327672:TMG327672 TUT327672:TWC327672 UEP327672:UFY327672 UOL327672:UPU327672 UYH327672:UZQ327672 VID327672:VJM327672 VRZ327672:VTI327672 WBV327672:WDE327672 WLR327672:WNA327672 WVN327672:WWW327672 F393208:AO393208 JB393208:KK393208 SX393208:UG393208 ACT393208:AEC393208 AMP393208:ANY393208 AWL393208:AXU393208 BGH393208:BHQ393208 BQD393208:BRM393208 BZZ393208:CBI393208 CJV393208:CLE393208 CTR393208:CVA393208 DDN393208:DEW393208 DNJ393208:DOS393208 DXF393208:DYO393208 EHB393208:EIK393208 EQX393208:ESG393208 FAT393208:FCC393208 FKP393208:FLY393208 FUL393208:FVU393208 GEH393208:GFQ393208 GOD393208:GPM393208 GXZ393208:GZI393208 HHV393208:HJE393208 HRR393208:HTA393208 IBN393208:ICW393208 ILJ393208:IMS393208 IVF393208:IWO393208 JFB393208:JGK393208 JOX393208:JQG393208 JYT393208:KAC393208 KIP393208:KJY393208 KSL393208:KTU393208 LCH393208:LDQ393208 LMD393208:LNM393208 LVZ393208:LXI393208 MFV393208:MHE393208 MPR393208:MRA393208 MZN393208:NAW393208 NJJ393208:NKS393208 NTF393208:NUO393208 ODB393208:OEK393208 OMX393208:OOG393208 OWT393208:OYC393208 PGP393208:PHY393208 PQL393208:PRU393208 QAH393208:QBQ393208 QKD393208:QLM393208 QTZ393208:QVI393208 RDV393208:RFE393208 RNR393208:RPA393208 RXN393208:RYW393208 SHJ393208:SIS393208 SRF393208:SSO393208 TBB393208:TCK393208 TKX393208:TMG393208 TUT393208:TWC393208 UEP393208:UFY393208 UOL393208:UPU393208 UYH393208:UZQ393208 VID393208:VJM393208 VRZ393208:VTI393208 WBV393208:WDE393208 WLR393208:WNA393208 WVN393208:WWW393208 F458744:AO458744 JB458744:KK458744 SX458744:UG458744 ACT458744:AEC458744 AMP458744:ANY458744 AWL458744:AXU458744 BGH458744:BHQ458744 BQD458744:BRM458744 BZZ458744:CBI458744 CJV458744:CLE458744 CTR458744:CVA458744 DDN458744:DEW458744 DNJ458744:DOS458744 DXF458744:DYO458744 EHB458744:EIK458744 EQX458744:ESG458744 FAT458744:FCC458744 FKP458744:FLY458744 FUL458744:FVU458744 GEH458744:GFQ458744 GOD458744:GPM458744 GXZ458744:GZI458744 HHV458744:HJE458744 HRR458744:HTA458744 IBN458744:ICW458744 ILJ458744:IMS458744 IVF458744:IWO458744 JFB458744:JGK458744 JOX458744:JQG458744 JYT458744:KAC458744 KIP458744:KJY458744 KSL458744:KTU458744 LCH458744:LDQ458744 LMD458744:LNM458744 LVZ458744:LXI458744 MFV458744:MHE458744 MPR458744:MRA458744 MZN458744:NAW458744 NJJ458744:NKS458744 NTF458744:NUO458744 ODB458744:OEK458744 OMX458744:OOG458744 OWT458744:OYC458744 PGP458744:PHY458744 PQL458744:PRU458744 QAH458744:QBQ458744 QKD458744:QLM458744 QTZ458744:QVI458744 RDV458744:RFE458744 RNR458744:RPA458744 RXN458744:RYW458744 SHJ458744:SIS458744 SRF458744:SSO458744 TBB458744:TCK458744 TKX458744:TMG458744 TUT458744:TWC458744 UEP458744:UFY458744 UOL458744:UPU458744 UYH458744:UZQ458744 VID458744:VJM458744 VRZ458744:VTI458744 WBV458744:WDE458744 WLR458744:WNA458744 WVN458744:WWW458744 F524280:AO524280 JB524280:KK524280 SX524280:UG524280 ACT524280:AEC524280 AMP524280:ANY524280 AWL524280:AXU524280 BGH524280:BHQ524280 BQD524280:BRM524280 BZZ524280:CBI524280 CJV524280:CLE524280 CTR524280:CVA524280 DDN524280:DEW524280 DNJ524280:DOS524280 DXF524280:DYO524280 EHB524280:EIK524280 EQX524280:ESG524280 FAT524280:FCC524280 FKP524280:FLY524280 FUL524280:FVU524280 GEH524280:GFQ524280 GOD524280:GPM524280 GXZ524280:GZI524280 HHV524280:HJE524280 HRR524280:HTA524280 IBN524280:ICW524280 ILJ524280:IMS524280 IVF524280:IWO524280 JFB524280:JGK524280 JOX524280:JQG524280 JYT524280:KAC524280 KIP524280:KJY524280 KSL524280:KTU524280 LCH524280:LDQ524280 LMD524280:LNM524280 LVZ524280:LXI524280 MFV524280:MHE524280 MPR524280:MRA524280 MZN524280:NAW524280 NJJ524280:NKS524280 NTF524280:NUO524280 ODB524280:OEK524280 OMX524280:OOG524280 OWT524280:OYC524280 PGP524280:PHY524280 PQL524280:PRU524280 QAH524280:QBQ524280 QKD524280:QLM524280 QTZ524280:QVI524280 RDV524280:RFE524280 RNR524280:RPA524280 RXN524280:RYW524280 SHJ524280:SIS524280 SRF524280:SSO524280 TBB524280:TCK524280 TKX524280:TMG524280 TUT524280:TWC524280 UEP524280:UFY524280 UOL524280:UPU524280 UYH524280:UZQ524280 VID524280:VJM524280 VRZ524280:VTI524280 WBV524280:WDE524280 WLR524280:WNA524280 WVN524280:WWW524280 F589816:AO589816 JB589816:KK589816 SX589816:UG589816 ACT589816:AEC589816 AMP589816:ANY589816 AWL589816:AXU589816 BGH589816:BHQ589816 BQD589816:BRM589816 BZZ589816:CBI589816 CJV589816:CLE589816 CTR589816:CVA589816 DDN589816:DEW589816 DNJ589816:DOS589816 DXF589816:DYO589816 EHB589816:EIK589816 EQX589816:ESG589816 FAT589816:FCC589816 FKP589816:FLY589816 FUL589816:FVU589816 GEH589816:GFQ589816 GOD589816:GPM589816 GXZ589816:GZI589816 HHV589816:HJE589816 HRR589816:HTA589816 IBN589816:ICW589816 ILJ589816:IMS589816 IVF589816:IWO589816 JFB589816:JGK589816 JOX589816:JQG589816 JYT589816:KAC589816 KIP589816:KJY589816 KSL589816:KTU589816 LCH589816:LDQ589816 LMD589816:LNM589816 LVZ589816:LXI589816 MFV589816:MHE589816 MPR589816:MRA589816 MZN589816:NAW589816 NJJ589816:NKS589816 NTF589816:NUO589816 ODB589816:OEK589816 OMX589816:OOG589816 OWT589816:OYC589816 PGP589816:PHY589816 PQL589816:PRU589816 QAH589816:QBQ589816 QKD589816:QLM589816 QTZ589816:QVI589816 RDV589816:RFE589816 RNR589816:RPA589816 RXN589816:RYW589816 SHJ589816:SIS589816 SRF589816:SSO589816 TBB589816:TCK589816 TKX589816:TMG589816 TUT589816:TWC589816 UEP589816:UFY589816 UOL589816:UPU589816 UYH589816:UZQ589816 VID589816:VJM589816 VRZ589816:VTI589816 WBV589816:WDE589816 WLR589816:WNA589816 WVN589816:WWW589816 F655352:AO655352 JB655352:KK655352 SX655352:UG655352 ACT655352:AEC655352 AMP655352:ANY655352 AWL655352:AXU655352 BGH655352:BHQ655352 BQD655352:BRM655352 BZZ655352:CBI655352 CJV655352:CLE655352 CTR655352:CVA655352 DDN655352:DEW655352 DNJ655352:DOS655352 DXF655352:DYO655352 EHB655352:EIK655352 EQX655352:ESG655352 FAT655352:FCC655352 FKP655352:FLY655352 FUL655352:FVU655352 GEH655352:GFQ655352 GOD655352:GPM655352 GXZ655352:GZI655352 HHV655352:HJE655352 HRR655352:HTA655352 IBN655352:ICW655352 ILJ655352:IMS655352 IVF655352:IWO655352 JFB655352:JGK655352 JOX655352:JQG655352 JYT655352:KAC655352 KIP655352:KJY655352 KSL655352:KTU655352 LCH655352:LDQ655352 LMD655352:LNM655352 LVZ655352:LXI655352 MFV655352:MHE655352 MPR655352:MRA655352 MZN655352:NAW655352 NJJ655352:NKS655352 NTF655352:NUO655352 ODB655352:OEK655352 OMX655352:OOG655352 OWT655352:OYC655352 PGP655352:PHY655352 PQL655352:PRU655352 QAH655352:QBQ655352 QKD655352:QLM655352 QTZ655352:QVI655352 RDV655352:RFE655352 RNR655352:RPA655352 RXN655352:RYW655352 SHJ655352:SIS655352 SRF655352:SSO655352 TBB655352:TCK655352 TKX655352:TMG655352 TUT655352:TWC655352 UEP655352:UFY655352 UOL655352:UPU655352 UYH655352:UZQ655352 VID655352:VJM655352 VRZ655352:VTI655352 WBV655352:WDE655352 WLR655352:WNA655352 WVN655352:WWW655352 F720888:AO720888 JB720888:KK720888 SX720888:UG720888 ACT720888:AEC720888 AMP720888:ANY720888 AWL720888:AXU720888 BGH720888:BHQ720888 BQD720888:BRM720888 BZZ720888:CBI720888 CJV720888:CLE720888 CTR720888:CVA720888 DDN720888:DEW720888 DNJ720888:DOS720888 DXF720888:DYO720888 EHB720888:EIK720888 EQX720888:ESG720888 FAT720888:FCC720888 FKP720888:FLY720888 FUL720888:FVU720888 GEH720888:GFQ720888 GOD720888:GPM720888 GXZ720888:GZI720888 HHV720888:HJE720888 HRR720888:HTA720888 IBN720888:ICW720888 ILJ720888:IMS720888 IVF720888:IWO720888 JFB720888:JGK720888 JOX720888:JQG720888 JYT720888:KAC720888 KIP720888:KJY720888 KSL720888:KTU720888 LCH720888:LDQ720888 LMD720888:LNM720888 LVZ720888:LXI720888 MFV720888:MHE720888 MPR720888:MRA720888 MZN720888:NAW720888 NJJ720888:NKS720888 NTF720888:NUO720888 ODB720888:OEK720888 OMX720888:OOG720888 OWT720888:OYC720888 PGP720888:PHY720888 PQL720888:PRU720888 QAH720888:QBQ720888 QKD720888:QLM720888 QTZ720888:QVI720888 RDV720888:RFE720888 RNR720888:RPA720888 RXN720888:RYW720888 SHJ720888:SIS720888 SRF720888:SSO720888 TBB720888:TCK720888 TKX720888:TMG720888 TUT720888:TWC720888 UEP720888:UFY720888 UOL720888:UPU720888 UYH720888:UZQ720888 VID720888:VJM720888 VRZ720888:VTI720888 WBV720888:WDE720888 WLR720888:WNA720888 WVN720888:WWW720888 F786424:AO786424 JB786424:KK786424 SX786424:UG786424 ACT786424:AEC786424 AMP786424:ANY786424 AWL786424:AXU786424 BGH786424:BHQ786424 BQD786424:BRM786424 BZZ786424:CBI786424 CJV786424:CLE786424 CTR786424:CVA786424 DDN786424:DEW786424 DNJ786424:DOS786424 DXF786424:DYO786424 EHB786424:EIK786424 EQX786424:ESG786424 FAT786424:FCC786424 FKP786424:FLY786424 FUL786424:FVU786424 GEH786424:GFQ786424 GOD786424:GPM786424 GXZ786424:GZI786424 HHV786424:HJE786424 HRR786424:HTA786424 IBN786424:ICW786424 ILJ786424:IMS786424 IVF786424:IWO786424 JFB786424:JGK786424 JOX786424:JQG786424 JYT786424:KAC786424 KIP786424:KJY786424 KSL786424:KTU786424 LCH786424:LDQ786424 LMD786424:LNM786424 LVZ786424:LXI786424 MFV786424:MHE786424 MPR786424:MRA786424 MZN786424:NAW786424 NJJ786424:NKS786424 NTF786424:NUO786424 ODB786424:OEK786424 OMX786424:OOG786424 OWT786424:OYC786424 PGP786424:PHY786424 PQL786424:PRU786424 QAH786424:QBQ786424 QKD786424:QLM786424 QTZ786424:QVI786424 RDV786424:RFE786424 RNR786424:RPA786424 RXN786424:RYW786424 SHJ786424:SIS786424 SRF786424:SSO786424 TBB786424:TCK786424 TKX786424:TMG786424 TUT786424:TWC786424 UEP786424:UFY786424 UOL786424:UPU786424 UYH786424:UZQ786424 VID786424:VJM786424 VRZ786424:VTI786424 WBV786424:WDE786424 WLR786424:WNA786424 WVN786424:WWW786424 F851960:AO851960 JB851960:KK851960 SX851960:UG851960 ACT851960:AEC851960 AMP851960:ANY851960 AWL851960:AXU851960 BGH851960:BHQ851960 BQD851960:BRM851960 BZZ851960:CBI851960 CJV851960:CLE851960 CTR851960:CVA851960 DDN851960:DEW851960 DNJ851960:DOS851960 DXF851960:DYO851960 EHB851960:EIK851960 EQX851960:ESG851960 FAT851960:FCC851960 FKP851960:FLY851960 FUL851960:FVU851960 GEH851960:GFQ851960 GOD851960:GPM851960 GXZ851960:GZI851960 HHV851960:HJE851960 HRR851960:HTA851960 IBN851960:ICW851960 ILJ851960:IMS851960 IVF851960:IWO851960 JFB851960:JGK851960 JOX851960:JQG851960 JYT851960:KAC851960 KIP851960:KJY851960 KSL851960:KTU851960 LCH851960:LDQ851960 LMD851960:LNM851960 LVZ851960:LXI851960 MFV851960:MHE851960 MPR851960:MRA851960 MZN851960:NAW851960 NJJ851960:NKS851960 NTF851960:NUO851960 ODB851960:OEK851960 OMX851960:OOG851960 OWT851960:OYC851960 PGP851960:PHY851960 PQL851960:PRU851960 QAH851960:QBQ851960 QKD851960:QLM851960 QTZ851960:QVI851960 RDV851960:RFE851960 RNR851960:RPA851960 RXN851960:RYW851960 SHJ851960:SIS851960 SRF851960:SSO851960 TBB851960:TCK851960 TKX851960:TMG851960 TUT851960:TWC851960 UEP851960:UFY851960 UOL851960:UPU851960 UYH851960:UZQ851960 VID851960:VJM851960 VRZ851960:VTI851960 WBV851960:WDE851960 WLR851960:WNA851960 WVN851960:WWW851960 F917496:AO917496 JB917496:KK917496 SX917496:UG917496 ACT917496:AEC917496 AMP917496:ANY917496 AWL917496:AXU917496 BGH917496:BHQ917496 BQD917496:BRM917496 BZZ917496:CBI917496 CJV917496:CLE917496 CTR917496:CVA917496 DDN917496:DEW917496 DNJ917496:DOS917496 DXF917496:DYO917496 EHB917496:EIK917496 EQX917496:ESG917496 FAT917496:FCC917496 FKP917496:FLY917496 FUL917496:FVU917496 GEH917496:GFQ917496 GOD917496:GPM917496 GXZ917496:GZI917496 HHV917496:HJE917496 HRR917496:HTA917496 IBN917496:ICW917496 ILJ917496:IMS917496 IVF917496:IWO917496 JFB917496:JGK917496 JOX917496:JQG917496 JYT917496:KAC917496 KIP917496:KJY917496 KSL917496:KTU917496 LCH917496:LDQ917496 LMD917496:LNM917496 LVZ917496:LXI917496 MFV917496:MHE917496 MPR917496:MRA917496 MZN917496:NAW917496 NJJ917496:NKS917496 NTF917496:NUO917496 ODB917496:OEK917496 OMX917496:OOG917496 OWT917496:OYC917496 PGP917496:PHY917496 PQL917496:PRU917496 QAH917496:QBQ917496 QKD917496:QLM917496 QTZ917496:QVI917496 RDV917496:RFE917496 RNR917496:RPA917496 RXN917496:RYW917496 SHJ917496:SIS917496 SRF917496:SSO917496 TBB917496:TCK917496 TKX917496:TMG917496 TUT917496:TWC917496 UEP917496:UFY917496 UOL917496:UPU917496 UYH917496:UZQ917496 VID917496:VJM917496 VRZ917496:VTI917496 WBV917496:WDE917496 WLR917496:WNA917496 WVN917496:WWW917496 F983032:AO983032 JB983032:KK983032 SX983032:UG983032 ACT983032:AEC983032 AMP983032:ANY983032 AWL983032:AXU983032 BGH983032:BHQ983032 BQD983032:BRM983032 BZZ983032:CBI983032 CJV983032:CLE983032 CTR983032:CVA983032 DDN983032:DEW983032 DNJ983032:DOS983032 DXF983032:DYO983032 EHB983032:EIK983032 EQX983032:ESG983032 FAT983032:FCC983032 FKP983032:FLY983032 FUL983032:FVU983032 GEH983032:GFQ983032 GOD983032:GPM983032 GXZ983032:GZI983032 HHV983032:HJE983032 HRR983032:HTA983032 IBN983032:ICW983032 ILJ983032:IMS983032 IVF983032:IWO983032 JFB983032:JGK983032 JOX983032:JQG983032 JYT983032:KAC983032 KIP983032:KJY983032 KSL983032:KTU983032 LCH983032:LDQ983032 LMD983032:LNM983032 LVZ983032:LXI983032 MFV983032:MHE983032 MPR983032:MRA983032 MZN983032:NAW983032 NJJ983032:NKS983032 NTF983032:NUO983032 ODB983032:OEK983032 OMX983032:OOG983032 OWT983032:OYC983032 PGP983032:PHY983032 PQL983032:PRU983032 QAH983032:QBQ983032 QKD983032:QLM983032 QTZ983032:QVI983032 RDV983032:RFE983032 RNR983032:RPA983032 RXN983032:RYW983032 SHJ983032:SIS983032 SRF983032:SSO983032 TBB983032:TCK983032 TKX983032:TMG983032 TUT983032:TWC983032 UEP983032:UFY983032 UOL983032:UPU983032 UYH983032:UZQ983032 VID983032:VJM983032 VRZ983032:VTI983032 WBV983032:WDE983032 WLR983032:WNA983032 WVN983032:WWW983032">
      <formula1>"H,H25,H26,H27,H28,H29,H30,H31,H32,H33,H34,H35"</formula1>
    </dataValidation>
    <dataValidation type="list" allowBlank="1" showInputMessage="1" showErrorMessage="1" sqref="F5:AO5 JB5:KK5 SX5:UG5 ACT5:AEC5 AMP5:ANY5 AWL5:AXU5 BGH5:BHQ5 BQD5:BRM5 BZZ5:CBI5 CJV5:CLE5 CTR5:CVA5 DDN5:DEW5 DNJ5:DOS5 DXF5:DYO5 EHB5:EIK5 EQX5:ESG5 FAT5:FCC5 FKP5:FLY5 FUL5:FVU5 GEH5:GFQ5 GOD5:GPM5 GXZ5:GZI5 HHV5:HJE5 HRR5:HTA5 IBN5:ICW5 ILJ5:IMS5 IVF5:IWO5 JFB5:JGK5 JOX5:JQG5 JYT5:KAC5 KIP5:KJY5 KSL5:KTU5 LCH5:LDQ5 LMD5:LNM5 LVZ5:LXI5 MFV5:MHE5 MPR5:MRA5 MZN5:NAW5 NJJ5:NKS5 NTF5:NUO5 ODB5:OEK5 OMX5:OOG5 OWT5:OYC5 PGP5:PHY5 PQL5:PRU5 QAH5:QBQ5 QKD5:QLM5 QTZ5:QVI5 RDV5:RFE5 RNR5:RPA5 RXN5:RYW5 SHJ5:SIS5 SRF5:SSO5 TBB5:TCK5 TKX5:TMG5 TUT5:TWC5 UEP5:UFY5 UOL5:UPU5 UYH5:UZQ5 VID5:VJM5 VRZ5:VTI5 WBV5:WDE5 WLR5:WNA5 WVN5:WWW5 F65529:AO65529 JB65529:KK65529 SX65529:UG65529 ACT65529:AEC65529 AMP65529:ANY65529 AWL65529:AXU65529 BGH65529:BHQ65529 BQD65529:BRM65529 BZZ65529:CBI65529 CJV65529:CLE65529 CTR65529:CVA65529 DDN65529:DEW65529 DNJ65529:DOS65529 DXF65529:DYO65529 EHB65529:EIK65529 EQX65529:ESG65529 FAT65529:FCC65529 FKP65529:FLY65529 FUL65529:FVU65529 GEH65529:GFQ65529 GOD65529:GPM65529 GXZ65529:GZI65529 HHV65529:HJE65529 HRR65529:HTA65529 IBN65529:ICW65529 ILJ65529:IMS65529 IVF65529:IWO65529 JFB65529:JGK65529 JOX65529:JQG65529 JYT65529:KAC65529 KIP65529:KJY65529 KSL65529:KTU65529 LCH65529:LDQ65529 LMD65529:LNM65529 LVZ65529:LXI65529 MFV65529:MHE65529 MPR65529:MRA65529 MZN65529:NAW65529 NJJ65529:NKS65529 NTF65529:NUO65529 ODB65529:OEK65529 OMX65529:OOG65529 OWT65529:OYC65529 PGP65529:PHY65529 PQL65529:PRU65529 QAH65529:QBQ65529 QKD65529:QLM65529 QTZ65529:QVI65529 RDV65529:RFE65529 RNR65529:RPA65529 RXN65529:RYW65529 SHJ65529:SIS65529 SRF65529:SSO65529 TBB65529:TCK65529 TKX65529:TMG65529 TUT65529:TWC65529 UEP65529:UFY65529 UOL65529:UPU65529 UYH65529:UZQ65529 VID65529:VJM65529 VRZ65529:VTI65529 WBV65529:WDE65529 WLR65529:WNA65529 WVN65529:WWW65529 F131065:AO131065 JB131065:KK131065 SX131065:UG131065 ACT131065:AEC131065 AMP131065:ANY131065 AWL131065:AXU131065 BGH131065:BHQ131065 BQD131065:BRM131065 BZZ131065:CBI131065 CJV131065:CLE131065 CTR131065:CVA131065 DDN131065:DEW131065 DNJ131065:DOS131065 DXF131065:DYO131065 EHB131065:EIK131065 EQX131065:ESG131065 FAT131065:FCC131065 FKP131065:FLY131065 FUL131065:FVU131065 GEH131065:GFQ131065 GOD131065:GPM131065 GXZ131065:GZI131065 HHV131065:HJE131065 HRR131065:HTA131065 IBN131065:ICW131065 ILJ131065:IMS131065 IVF131065:IWO131065 JFB131065:JGK131065 JOX131065:JQG131065 JYT131065:KAC131065 KIP131065:KJY131065 KSL131065:KTU131065 LCH131065:LDQ131065 LMD131065:LNM131065 LVZ131065:LXI131065 MFV131065:MHE131065 MPR131065:MRA131065 MZN131065:NAW131065 NJJ131065:NKS131065 NTF131065:NUO131065 ODB131065:OEK131065 OMX131065:OOG131065 OWT131065:OYC131065 PGP131065:PHY131065 PQL131065:PRU131065 QAH131065:QBQ131065 QKD131065:QLM131065 QTZ131065:QVI131065 RDV131065:RFE131065 RNR131065:RPA131065 RXN131065:RYW131065 SHJ131065:SIS131065 SRF131065:SSO131065 TBB131065:TCK131065 TKX131065:TMG131065 TUT131065:TWC131065 UEP131065:UFY131065 UOL131065:UPU131065 UYH131065:UZQ131065 VID131065:VJM131065 VRZ131065:VTI131065 WBV131065:WDE131065 WLR131065:WNA131065 WVN131065:WWW131065 F196601:AO196601 JB196601:KK196601 SX196601:UG196601 ACT196601:AEC196601 AMP196601:ANY196601 AWL196601:AXU196601 BGH196601:BHQ196601 BQD196601:BRM196601 BZZ196601:CBI196601 CJV196601:CLE196601 CTR196601:CVA196601 DDN196601:DEW196601 DNJ196601:DOS196601 DXF196601:DYO196601 EHB196601:EIK196601 EQX196601:ESG196601 FAT196601:FCC196601 FKP196601:FLY196601 FUL196601:FVU196601 GEH196601:GFQ196601 GOD196601:GPM196601 GXZ196601:GZI196601 HHV196601:HJE196601 HRR196601:HTA196601 IBN196601:ICW196601 ILJ196601:IMS196601 IVF196601:IWO196601 JFB196601:JGK196601 JOX196601:JQG196601 JYT196601:KAC196601 KIP196601:KJY196601 KSL196601:KTU196601 LCH196601:LDQ196601 LMD196601:LNM196601 LVZ196601:LXI196601 MFV196601:MHE196601 MPR196601:MRA196601 MZN196601:NAW196601 NJJ196601:NKS196601 NTF196601:NUO196601 ODB196601:OEK196601 OMX196601:OOG196601 OWT196601:OYC196601 PGP196601:PHY196601 PQL196601:PRU196601 QAH196601:QBQ196601 QKD196601:QLM196601 QTZ196601:QVI196601 RDV196601:RFE196601 RNR196601:RPA196601 RXN196601:RYW196601 SHJ196601:SIS196601 SRF196601:SSO196601 TBB196601:TCK196601 TKX196601:TMG196601 TUT196601:TWC196601 UEP196601:UFY196601 UOL196601:UPU196601 UYH196601:UZQ196601 VID196601:VJM196601 VRZ196601:VTI196601 WBV196601:WDE196601 WLR196601:WNA196601 WVN196601:WWW196601 F262137:AO262137 JB262137:KK262137 SX262137:UG262137 ACT262137:AEC262137 AMP262137:ANY262137 AWL262137:AXU262137 BGH262137:BHQ262137 BQD262137:BRM262137 BZZ262137:CBI262137 CJV262137:CLE262137 CTR262137:CVA262137 DDN262137:DEW262137 DNJ262137:DOS262137 DXF262137:DYO262137 EHB262137:EIK262137 EQX262137:ESG262137 FAT262137:FCC262137 FKP262137:FLY262137 FUL262137:FVU262137 GEH262137:GFQ262137 GOD262137:GPM262137 GXZ262137:GZI262137 HHV262137:HJE262137 HRR262137:HTA262137 IBN262137:ICW262137 ILJ262137:IMS262137 IVF262137:IWO262137 JFB262137:JGK262137 JOX262137:JQG262137 JYT262137:KAC262137 KIP262137:KJY262137 KSL262137:KTU262137 LCH262137:LDQ262137 LMD262137:LNM262137 LVZ262137:LXI262137 MFV262137:MHE262137 MPR262137:MRA262137 MZN262137:NAW262137 NJJ262137:NKS262137 NTF262137:NUO262137 ODB262137:OEK262137 OMX262137:OOG262137 OWT262137:OYC262137 PGP262137:PHY262137 PQL262137:PRU262137 QAH262137:QBQ262137 QKD262137:QLM262137 QTZ262137:QVI262137 RDV262137:RFE262137 RNR262137:RPA262137 RXN262137:RYW262137 SHJ262137:SIS262137 SRF262137:SSO262137 TBB262137:TCK262137 TKX262137:TMG262137 TUT262137:TWC262137 UEP262137:UFY262137 UOL262137:UPU262137 UYH262137:UZQ262137 VID262137:VJM262137 VRZ262137:VTI262137 WBV262137:WDE262137 WLR262137:WNA262137 WVN262137:WWW262137 F327673:AO327673 JB327673:KK327673 SX327673:UG327673 ACT327673:AEC327673 AMP327673:ANY327673 AWL327673:AXU327673 BGH327673:BHQ327673 BQD327673:BRM327673 BZZ327673:CBI327673 CJV327673:CLE327673 CTR327673:CVA327673 DDN327673:DEW327673 DNJ327673:DOS327673 DXF327673:DYO327673 EHB327673:EIK327673 EQX327673:ESG327673 FAT327673:FCC327673 FKP327673:FLY327673 FUL327673:FVU327673 GEH327673:GFQ327673 GOD327673:GPM327673 GXZ327673:GZI327673 HHV327673:HJE327673 HRR327673:HTA327673 IBN327673:ICW327673 ILJ327673:IMS327673 IVF327673:IWO327673 JFB327673:JGK327673 JOX327673:JQG327673 JYT327673:KAC327673 KIP327673:KJY327673 KSL327673:KTU327673 LCH327673:LDQ327673 LMD327673:LNM327673 LVZ327673:LXI327673 MFV327673:MHE327673 MPR327673:MRA327673 MZN327673:NAW327673 NJJ327673:NKS327673 NTF327673:NUO327673 ODB327673:OEK327673 OMX327673:OOG327673 OWT327673:OYC327673 PGP327673:PHY327673 PQL327673:PRU327673 QAH327673:QBQ327673 QKD327673:QLM327673 QTZ327673:QVI327673 RDV327673:RFE327673 RNR327673:RPA327673 RXN327673:RYW327673 SHJ327673:SIS327673 SRF327673:SSO327673 TBB327673:TCK327673 TKX327673:TMG327673 TUT327673:TWC327673 UEP327673:UFY327673 UOL327673:UPU327673 UYH327673:UZQ327673 VID327673:VJM327673 VRZ327673:VTI327673 WBV327673:WDE327673 WLR327673:WNA327673 WVN327673:WWW327673 F393209:AO393209 JB393209:KK393209 SX393209:UG393209 ACT393209:AEC393209 AMP393209:ANY393209 AWL393209:AXU393209 BGH393209:BHQ393209 BQD393209:BRM393209 BZZ393209:CBI393209 CJV393209:CLE393209 CTR393209:CVA393209 DDN393209:DEW393209 DNJ393209:DOS393209 DXF393209:DYO393209 EHB393209:EIK393209 EQX393209:ESG393209 FAT393209:FCC393209 FKP393209:FLY393209 FUL393209:FVU393209 GEH393209:GFQ393209 GOD393209:GPM393209 GXZ393209:GZI393209 HHV393209:HJE393209 HRR393209:HTA393209 IBN393209:ICW393209 ILJ393209:IMS393209 IVF393209:IWO393209 JFB393209:JGK393209 JOX393209:JQG393209 JYT393209:KAC393209 KIP393209:KJY393209 KSL393209:KTU393209 LCH393209:LDQ393209 LMD393209:LNM393209 LVZ393209:LXI393209 MFV393209:MHE393209 MPR393209:MRA393209 MZN393209:NAW393209 NJJ393209:NKS393209 NTF393209:NUO393209 ODB393209:OEK393209 OMX393209:OOG393209 OWT393209:OYC393209 PGP393209:PHY393209 PQL393209:PRU393209 QAH393209:QBQ393209 QKD393209:QLM393209 QTZ393209:QVI393209 RDV393209:RFE393209 RNR393209:RPA393209 RXN393209:RYW393209 SHJ393209:SIS393209 SRF393209:SSO393209 TBB393209:TCK393209 TKX393209:TMG393209 TUT393209:TWC393209 UEP393209:UFY393209 UOL393209:UPU393209 UYH393209:UZQ393209 VID393209:VJM393209 VRZ393209:VTI393209 WBV393209:WDE393209 WLR393209:WNA393209 WVN393209:WWW393209 F458745:AO458745 JB458745:KK458745 SX458745:UG458745 ACT458745:AEC458745 AMP458745:ANY458745 AWL458745:AXU458745 BGH458745:BHQ458745 BQD458745:BRM458745 BZZ458745:CBI458745 CJV458745:CLE458745 CTR458745:CVA458745 DDN458745:DEW458745 DNJ458745:DOS458745 DXF458745:DYO458745 EHB458745:EIK458745 EQX458745:ESG458745 FAT458745:FCC458745 FKP458745:FLY458745 FUL458745:FVU458745 GEH458745:GFQ458745 GOD458745:GPM458745 GXZ458745:GZI458745 HHV458745:HJE458745 HRR458745:HTA458745 IBN458745:ICW458745 ILJ458745:IMS458745 IVF458745:IWO458745 JFB458745:JGK458745 JOX458745:JQG458745 JYT458745:KAC458745 KIP458745:KJY458745 KSL458745:KTU458745 LCH458745:LDQ458745 LMD458745:LNM458745 LVZ458745:LXI458745 MFV458745:MHE458745 MPR458745:MRA458745 MZN458745:NAW458745 NJJ458745:NKS458745 NTF458745:NUO458745 ODB458745:OEK458745 OMX458745:OOG458745 OWT458745:OYC458745 PGP458745:PHY458745 PQL458745:PRU458745 QAH458745:QBQ458745 QKD458745:QLM458745 QTZ458745:QVI458745 RDV458745:RFE458745 RNR458745:RPA458745 RXN458745:RYW458745 SHJ458745:SIS458745 SRF458745:SSO458745 TBB458745:TCK458745 TKX458745:TMG458745 TUT458745:TWC458745 UEP458745:UFY458745 UOL458745:UPU458745 UYH458745:UZQ458745 VID458745:VJM458745 VRZ458745:VTI458745 WBV458745:WDE458745 WLR458745:WNA458745 WVN458745:WWW458745 F524281:AO524281 JB524281:KK524281 SX524281:UG524281 ACT524281:AEC524281 AMP524281:ANY524281 AWL524281:AXU524281 BGH524281:BHQ524281 BQD524281:BRM524281 BZZ524281:CBI524281 CJV524281:CLE524281 CTR524281:CVA524281 DDN524281:DEW524281 DNJ524281:DOS524281 DXF524281:DYO524281 EHB524281:EIK524281 EQX524281:ESG524281 FAT524281:FCC524281 FKP524281:FLY524281 FUL524281:FVU524281 GEH524281:GFQ524281 GOD524281:GPM524281 GXZ524281:GZI524281 HHV524281:HJE524281 HRR524281:HTA524281 IBN524281:ICW524281 ILJ524281:IMS524281 IVF524281:IWO524281 JFB524281:JGK524281 JOX524281:JQG524281 JYT524281:KAC524281 KIP524281:KJY524281 KSL524281:KTU524281 LCH524281:LDQ524281 LMD524281:LNM524281 LVZ524281:LXI524281 MFV524281:MHE524281 MPR524281:MRA524281 MZN524281:NAW524281 NJJ524281:NKS524281 NTF524281:NUO524281 ODB524281:OEK524281 OMX524281:OOG524281 OWT524281:OYC524281 PGP524281:PHY524281 PQL524281:PRU524281 QAH524281:QBQ524281 QKD524281:QLM524281 QTZ524281:QVI524281 RDV524281:RFE524281 RNR524281:RPA524281 RXN524281:RYW524281 SHJ524281:SIS524281 SRF524281:SSO524281 TBB524281:TCK524281 TKX524281:TMG524281 TUT524281:TWC524281 UEP524281:UFY524281 UOL524281:UPU524281 UYH524281:UZQ524281 VID524281:VJM524281 VRZ524281:VTI524281 WBV524281:WDE524281 WLR524281:WNA524281 WVN524281:WWW524281 F589817:AO589817 JB589817:KK589817 SX589817:UG589817 ACT589817:AEC589817 AMP589817:ANY589817 AWL589817:AXU589817 BGH589817:BHQ589817 BQD589817:BRM589817 BZZ589817:CBI589817 CJV589817:CLE589817 CTR589817:CVA589817 DDN589817:DEW589817 DNJ589817:DOS589817 DXF589817:DYO589817 EHB589817:EIK589817 EQX589817:ESG589817 FAT589817:FCC589817 FKP589817:FLY589817 FUL589817:FVU589817 GEH589817:GFQ589817 GOD589817:GPM589817 GXZ589817:GZI589817 HHV589817:HJE589817 HRR589817:HTA589817 IBN589817:ICW589817 ILJ589817:IMS589817 IVF589817:IWO589817 JFB589817:JGK589817 JOX589817:JQG589817 JYT589817:KAC589817 KIP589817:KJY589817 KSL589817:KTU589817 LCH589817:LDQ589817 LMD589817:LNM589817 LVZ589817:LXI589817 MFV589817:MHE589817 MPR589817:MRA589817 MZN589817:NAW589817 NJJ589817:NKS589817 NTF589817:NUO589817 ODB589817:OEK589817 OMX589817:OOG589817 OWT589817:OYC589817 PGP589817:PHY589817 PQL589817:PRU589817 QAH589817:QBQ589817 QKD589817:QLM589817 QTZ589817:QVI589817 RDV589817:RFE589817 RNR589817:RPA589817 RXN589817:RYW589817 SHJ589817:SIS589817 SRF589817:SSO589817 TBB589817:TCK589817 TKX589817:TMG589817 TUT589817:TWC589817 UEP589817:UFY589817 UOL589817:UPU589817 UYH589817:UZQ589817 VID589817:VJM589817 VRZ589817:VTI589817 WBV589817:WDE589817 WLR589817:WNA589817 WVN589817:WWW589817 F655353:AO655353 JB655353:KK655353 SX655353:UG655353 ACT655353:AEC655353 AMP655353:ANY655353 AWL655353:AXU655353 BGH655353:BHQ655353 BQD655353:BRM655353 BZZ655353:CBI655353 CJV655353:CLE655353 CTR655353:CVA655353 DDN655353:DEW655353 DNJ655353:DOS655353 DXF655353:DYO655353 EHB655353:EIK655353 EQX655353:ESG655353 FAT655353:FCC655353 FKP655353:FLY655353 FUL655353:FVU655353 GEH655353:GFQ655353 GOD655353:GPM655353 GXZ655353:GZI655353 HHV655353:HJE655353 HRR655353:HTA655353 IBN655353:ICW655353 ILJ655353:IMS655353 IVF655353:IWO655353 JFB655353:JGK655353 JOX655353:JQG655353 JYT655353:KAC655353 KIP655353:KJY655353 KSL655353:KTU655353 LCH655353:LDQ655353 LMD655353:LNM655353 LVZ655353:LXI655353 MFV655353:MHE655353 MPR655353:MRA655353 MZN655353:NAW655353 NJJ655353:NKS655353 NTF655353:NUO655353 ODB655353:OEK655353 OMX655353:OOG655353 OWT655353:OYC655353 PGP655353:PHY655353 PQL655353:PRU655353 QAH655353:QBQ655353 QKD655353:QLM655353 QTZ655353:QVI655353 RDV655353:RFE655353 RNR655353:RPA655353 RXN655353:RYW655353 SHJ655353:SIS655353 SRF655353:SSO655353 TBB655353:TCK655353 TKX655353:TMG655353 TUT655353:TWC655353 UEP655353:UFY655353 UOL655353:UPU655353 UYH655353:UZQ655353 VID655353:VJM655353 VRZ655353:VTI655353 WBV655353:WDE655353 WLR655353:WNA655353 WVN655353:WWW655353 F720889:AO720889 JB720889:KK720889 SX720889:UG720889 ACT720889:AEC720889 AMP720889:ANY720889 AWL720889:AXU720889 BGH720889:BHQ720889 BQD720889:BRM720889 BZZ720889:CBI720889 CJV720889:CLE720889 CTR720889:CVA720889 DDN720889:DEW720889 DNJ720889:DOS720889 DXF720889:DYO720889 EHB720889:EIK720889 EQX720889:ESG720889 FAT720889:FCC720889 FKP720889:FLY720889 FUL720889:FVU720889 GEH720889:GFQ720889 GOD720889:GPM720889 GXZ720889:GZI720889 HHV720889:HJE720889 HRR720889:HTA720889 IBN720889:ICW720889 ILJ720889:IMS720889 IVF720889:IWO720889 JFB720889:JGK720889 JOX720889:JQG720889 JYT720889:KAC720889 KIP720889:KJY720889 KSL720889:KTU720889 LCH720889:LDQ720889 LMD720889:LNM720889 LVZ720889:LXI720889 MFV720889:MHE720889 MPR720889:MRA720889 MZN720889:NAW720889 NJJ720889:NKS720889 NTF720889:NUO720889 ODB720889:OEK720889 OMX720889:OOG720889 OWT720889:OYC720889 PGP720889:PHY720889 PQL720889:PRU720889 QAH720889:QBQ720889 QKD720889:QLM720889 QTZ720889:QVI720889 RDV720889:RFE720889 RNR720889:RPA720889 RXN720889:RYW720889 SHJ720889:SIS720889 SRF720889:SSO720889 TBB720889:TCK720889 TKX720889:TMG720889 TUT720889:TWC720889 UEP720889:UFY720889 UOL720889:UPU720889 UYH720889:UZQ720889 VID720889:VJM720889 VRZ720889:VTI720889 WBV720889:WDE720889 WLR720889:WNA720889 WVN720889:WWW720889 F786425:AO786425 JB786425:KK786425 SX786425:UG786425 ACT786425:AEC786425 AMP786425:ANY786425 AWL786425:AXU786425 BGH786425:BHQ786425 BQD786425:BRM786425 BZZ786425:CBI786425 CJV786425:CLE786425 CTR786425:CVA786425 DDN786425:DEW786425 DNJ786425:DOS786425 DXF786425:DYO786425 EHB786425:EIK786425 EQX786425:ESG786425 FAT786425:FCC786425 FKP786425:FLY786425 FUL786425:FVU786425 GEH786425:GFQ786425 GOD786425:GPM786425 GXZ786425:GZI786425 HHV786425:HJE786425 HRR786425:HTA786425 IBN786425:ICW786425 ILJ786425:IMS786425 IVF786425:IWO786425 JFB786425:JGK786425 JOX786425:JQG786425 JYT786425:KAC786425 KIP786425:KJY786425 KSL786425:KTU786425 LCH786425:LDQ786425 LMD786425:LNM786425 LVZ786425:LXI786425 MFV786425:MHE786425 MPR786425:MRA786425 MZN786425:NAW786425 NJJ786425:NKS786425 NTF786425:NUO786425 ODB786425:OEK786425 OMX786425:OOG786425 OWT786425:OYC786425 PGP786425:PHY786425 PQL786425:PRU786425 QAH786425:QBQ786425 QKD786425:QLM786425 QTZ786425:QVI786425 RDV786425:RFE786425 RNR786425:RPA786425 RXN786425:RYW786425 SHJ786425:SIS786425 SRF786425:SSO786425 TBB786425:TCK786425 TKX786425:TMG786425 TUT786425:TWC786425 UEP786425:UFY786425 UOL786425:UPU786425 UYH786425:UZQ786425 VID786425:VJM786425 VRZ786425:VTI786425 WBV786425:WDE786425 WLR786425:WNA786425 WVN786425:WWW786425 F851961:AO851961 JB851961:KK851961 SX851961:UG851961 ACT851961:AEC851961 AMP851961:ANY851961 AWL851961:AXU851961 BGH851961:BHQ851961 BQD851961:BRM851961 BZZ851961:CBI851961 CJV851961:CLE851961 CTR851961:CVA851961 DDN851961:DEW851961 DNJ851961:DOS851961 DXF851961:DYO851961 EHB851961:EIK851961 EQX851961:ESG851961 FAT851961:FCC851961 FKP851961:FLY851961 FUL851961:FVU851961 GEH851961:GFQ851961 GOD851961:GPM851961 GXZ851961:GZI851961 HHV851961:HJE851961 HRR851961:HTA851961 IBN851961:ICW851961 ILJ851961:IMS851961 IVF851961:IWO851961 JFB851961:JGK851961 JOX851961:JQG851961 JYT851961:KAC851961 KIP851961:KJY851961 KSL851961:KTU851961 LCH851961:LDQ851961 LMD851961:LNM851961 LVZ851961:LXI851961 MFV851961:MHE851961 MPR851961:MRA851961 MZN851961:NAW851961 NJJ851961:NKS851961 NTF851961:NUO851961 ODB851961:OEK851961 OMX851961:OOG851961 OWT851961:OYC851961 PGP851961:PHY851961 PQL851961:PRU851961 QAH851961:QBQ851961 QKD851961:QLM851961 QTZ851961:QVI851961 RDV851961:RFE851961 RNR851961:RPA851961 RXN851961:RYW851961 SHJ851961:SIS851961 SRF851961:SSO851961 TBB851961:TCK851961 TKX851961:TMG851961 TUT851961:TWC851961 UEP851961:UFY851961 UOL851961:UPU851961 UYH851961:UZQ851961 VID851961:VJM851961 VRZ851961:VTI851961 WBV851961:WDE851961 WLR851961:WNA851961 WVN851961:WWW851961 F917497:AO917497 JB917497:KK917497 SX917497:UG917497 ACT917497:AEC917497 AMP917497:ANY917497 AWL917497:AXU917497 BGH917497:BHQ917497 BQD917497:BRM917497 BZZ917497:CBI917497 CJV917497:CLE917497 CTR917497:CVA917497 DDN917497:DEW917497 DNJ917497:DOS917497 DXF917497:DYO917497 EHB917497:EIK917497 EQX917497:ESG917497 FAT917497:FCC917497 FKP917497:FLY917497 FUL917497:FVU917497 GEH917497:GFQ917497 GOD917497:GPM917497 GXZ917497:GZI917497 HHV917497:HJE917497 HRR917497:HTA917497 IBN917497:ICW917497 ILJ917497:IMS917497 IVF917497:IWO917497 JFB917497:JGK917497 JOX917497:JQG917497 JYT917497:KAC917497 KIP917497:KJY917497 KSL917497:KTU917497 LCH917497:LDQ917497 LMD917497:LNM917497 LVZ917497:LXI917497 MFV917497:MHE917497 MPR917497:MRA917497 MZN917497:NAW917497 NJJ917497:NKS917497 NTF917497:NUO917497 ODB917497:OEK917497 OMX917497:OOG917497 OWT917497:OYC917497 PGP917497:PHY917497 PQL917497:PRU917497 QAH917497:QBQ917497 QKD917497:QLM917497 QTZ917497:QVI917497 RDV917497:RFE917497 RNR917497:RPA917497 RXN917497:RYW917497 SHJ917497:SIS917497 SRF917497:SSO917497 TBB917497:TCK917497 TKX917497:TMG917497 TUT917497:TWC917497 UEP917497:UFY917497 UOL917497:UPU917497 UYH917497:UZQ917497 VID917497:VJM917497 VRZ917497:VTI917497 WBV917497:WDE917497 WLR917497:WNA917497 WVN917497:WWW917497 F983033:AO983033 JB983033:KK983033 SX983033:UG983033 ACT983033:AEC983033 AMP983033:ANY983033 AWL983033:AXU983033 BGH983033:BHQ983033 BQD983033:BRM983033 BZZ983033:CBI983033 CJV983033:CLE983033 CTR983033:CVA983033 DDN983033:DEW983033 DNJ983033:DOS983033 DXF983033:DYO983033 EHB983033:EIK983033 EQX983033:ESG983033 FAT983033:FCC983033 FKP983033:FLY983033 FUL983033:FVU983033 GEH983033:GFQ983033 GOD983033:GPM983033 GXZ983033:GZI983033 HHV983033:HJE983033 HRR983033:HTA983033 IBN983033:ICW983033 ILJ983033:IMS983033 IVF983033:IWO983033 JFB983033:JGK983033 JOX983033:JQG983033 JYT983033:KAC983033 KIP983033:KJY983033 KSL983033:KTU983033 LCH983033:LDQ983033 LMD983033:LNM983033 LVZ983033:LXI983033 MFV983033:MHE983033 MPR983033:MRA983033 MZN983033:NAW983033 NJJ983033:NKS983033 NTF983033:NUO983033 ODB983033:OEK983033 OMX983033:OOG983033 OWT983033:OYC983033 PGP983033:PHY983033 PQL983033:PRU983033 QAH983033:QBQ983033 QKD983033:QLM983033 QTZ983033:QVI983033 RDV983033:RFE983033 RNR983033:RPA983033 RXN983033:RYW983033 SHJ983033:SIS983033 SRF983033:SSO983033 TBB983033:TCK983033 TKX983033:TMG983033 TUT983033:TWC983033 UEP983033:UFY983033 UOL983033:UPU983033 UYH983033:UZQ983033 VID983033:VJM983033 VRZ983033:VTI983033 WBV983033:WDE983033 WLR983033:WNA983033 WVN983033:WWW983033">
      <formula1>"1月,2月,3月,4月,5月,6月,7月,8月,9月,10月,11月,12月"</formula1>
    </dataValidation>
  </dataValidations>
  <printOptions horizontalCentered="1"/>
  <pageMargins left="0.25" right="0.25" top="0.75" bottom="0.75" header="0.3" footer="0.3"/>
  <pageSetup paperSize="9" scale="3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Y41"/>
  <sheetViews>
    <sheetView view="pageBreakPreview" zoomScaleNormal="100" workbookViewId="0">
      <selection activeCell="S32" sqref="S32"/>
    </sheetView>
  </sheetViews>
  <sheetFormatPr defaultRowHeight="13.2" x14ac:dyDescent="0.2"/>
  <cols>
    <col min="1" max="25" width="3" style="216" customWidth="1"/>
    <col min="26" max="256" width="9" style="216"/>
    <col min="257" max="281" width="3" style="216" customWidth="1"/>
    <col min="282" max="512" width="9" style="216"/>
    <col min="513" max="537" width="3" style="216" customWidth="1"/>
    <col min="538" max="768" width="9" style="216"/>
    <col min="769" max="793" width="3" style="216" customWidth="1"/>
    <col min="794" max="1024" width="9" style="216"/>
    <col min="1025" max="1049" width="3" style="216" customWidth="1"/>
    <col min="1050" max="1280" width="9" style="216"/>
    <col min="1281" max="1305" width="3" style="216" customWidth="1"/>
    <col min="1306" max="1536" width="9" style="216"/>
    <col min="1537" max="1561" width="3" style="216" customWidth="1"/>
    <col min="1562" max="1792" width="9" style="216"/>
    <col min="1793" max="1817" width="3" style="216" customWidth="1"/>
    <col min="1818" max="2048" width="9" style="216"/>
    <col min="2049" max="2073" width="3" style="216" customWidth="1"/>
    <col min="2074" max="2304" width="9" style="216"/>
    <col min="2305" max="2329" width="3" style="216" customWidth="1"/>
    <col min="2330" max="2560" width="9" style="216"/>
    <col min="2561" max="2585" width="3" style="216" customWidth="1"/>
    <col min="2586" max="2816" width="9" style="216"/>
    <col min="2817" max="2841" width="3" style="216" customWidth="1"/>
    <col min="2842" max="3072" width="9" style="216"/>
    <col min="3073" max="3097" width="3" style="216" customWidth="1"/>
    <col min="3098" max="3328" width="9" style="216"/>
    <col min="3329" max="3353" width="3" style="216" customWidth="1"/>
    <col min="3354" max="3584" width="9" style="216"/>
    <col min="3585" max="3609" width="3" style="216" customWidth="1"/>
    <col min="3610" max="3840" width="9" style="216"/>
    <col min="3841" max="3865" width="3" style="216" customWidth="1"/>
    <col min="3866" max="4096" width="9" style="216"/>
    <col min="4097" max="4121" width="3" style="216" customWidth="1"/>
    <col min="4122" max="4352" width="9" style="216"/>
    <col min="4353" max="4377" width="3" style="216" customWidth="1"/>
    <col min="4378" max="4608" width="9" style="216"/>
    <col min="4609" max="4633" width="3" style="216" customWidth="1"/>
    <col min="4634" max="4864" width="9" style="216"/>
    <col min="4865" max="4889" width="3" style="216" customWidth="1"/>
    <col min="4890" max="5120" width="9" style="216"/>
    <col min="5121" max="5145" width="3" style="216" customWidth="1"/>
    <col min="5146" max="5376" width="9" style="216"/>
    <col min="5377" max="5401" width="3" style="216" customWidth="1"/>
    <col min="5402" max="5632" width="9" style="216"/>
    <col min="5633" max="5657" width="3" style="216" customWidth="1"/>
    <col min="5658" max="5888" width="9" style="216"/>
    <col min="5889" max="5913" width="3" style="216" customWidth="1"/>
    <col min="5914" max="6144" width="9" style="216"/>
    <col min="6145" max="6169" width="3" style="216" customWidth="1"/>
    <col min="6170" max="6400" width="9" style="216"/>
    <col min="6401" max="6425" width="3" style="216" customWidth="1"/>
    <col min="6426" max="6656" width="9" style="216"/>
    <col min="6657" max="6681" width="3" style="216" customWidth="1"/>
    <col min="6682" max="6912" width="9" style="216"/>
    <col min="6913" max="6937" width="3" style="216" customWidth="1"/>
    <col min="6938" max="7168" width="9" style="216"/>
    <col min="7169" max="7193" width="3" style="216" customWidth="1"/>
    <col min="7194" max="7424" width="9" style="216"/>
    <col min="7425" max="7449" width="3" style="216" customWidth="1"/>
    <col min="7450" max="7680" width="9" style="216"/>
    <col min="7681" max="7705" width="3" style="216" customWidth="1"/>
    <col min="7706" max="7936" width="9" style="216"/>
    <col min="7937" max="7961" width="3" style="216" customWidth="1"/>
    <col min="7962" max="8192" width="9" style="216"/>
    <col min="8193" max="8217" width="3" style="216" customWidth="1"/>
    <col min="8218" max="8448" width="9" style="216"/>
    <col min="8449" max="8473" width="3" style="216" customWidth="1"/>
    <col min="8474" max="8704" width="9" style="216"/>
    <col min="8705" max="8729" width="3" style="216" customWidth="1"/>
    <col min="8730" max="8960" width="9" style="216"/>
    <col min="8961" max="8985" width="3" style="216" customWidth="1"/>
    <col min="8986" max="9216" width="9" style="216"/>
    <col min="9217" max="9241" width="3" style="216" customWidth="1"/>
    <col min="9242" max="9472" width="9" style="216"/>
    <col min="9473" max="9497" width="3" style="216" customWidth="1"/>
    <col min="9498" max="9728" width="9" style="216"/>
    <col min="9729" max="9753" width="3" style="216" customWidth="1"/>
    <col min="9754" max="9984" width="9" style="216"/>
    <col min="9985" max="10009" width="3" style="216" customWidth="1"/>
    <col min="10010" max="10240" width="9" style="216"/>
    <col min="10241" max="10265" width="3" style="216" customWidth="1"/>
    <col min="10266" max="10496" width="9" style="216"/>
    <col min="10497" max="10521" width="3" style="216" customWidth="1"/>
    <col min="10522" max="10752" width="9" style="216"/>
    <col min="10753" max="10777" width="3" style="216" customWidth="1"/>
    <col min="10778" max="11008" width="9" style="216"/>
    <col min="11009" max="11033" width="3" style="216" customWidth="1"/>
    <col min="11034" max="11264" width="9" style="216"/>
    <col min="11265" max="11289" width="3" style="216" customWidth="1"/>
    <col min="11290" max="11520" width="9" style="216"/>
    <col min="11521" max="11545" width="3" style="216" customWidth="1"/>
    <col min="11546" max="11776" width="9" style="216"/>
    <col min="11777" max="11801" width="3" style="216" customWidth="1"/>
    <col min="11802" max="12032" width="9" style="216"/>
    <col min="12033" max="12057" width="3" style="216" customWidth="1"/>
    <col min="12058" max="12288" width="9" style="216"/>
    <col min="12289" max="12313" width="3" style="216" customWidth="1"/>
    <col min="12314" max="12544" width="9" style="216"/>
    <col min="12545" max="12569" width="3" style="216" customWidth="1"/>
    <col min="12570" max="12800" width="9" style="216"/>
    <col min="12801" max="12825" width="3" style="216" customWidth="1"/>
    <col min="12826" max="13056" width="9" style="216"/>
    <col min="13057" max="13081" width="3" style="216" customWidth="1"/>
    <col min="13082" max="13312" width="9" style="216"/>
    <col min="13313" max="13337" width="3" style="216" customWidth="1"/>
    <col min="13338" max="13568" width="9" style="216"/>
    <col min="13569" max="13593" width="3" style="216" customWidth="1"/>
    <col min="13594" max="13824" width="9" style="216"/>
    <col min="13825" max="13849" width="3" style="216" customWidth="1"/>
    <col min="13850" max="14080" width="9" style="216"/>
    <col min="14081" max="14105" width="3" style="216" customWidth="1"/>
    <col min="14106" max="14336" width="9" style="216"/>
    <col min="14337" max="14361" width="3" style="216" customWidth="1"/>
    <col min="14362" max="14592" width="9" style="216"/>
    <col min="14593" max="14617" width="3" style="216" customWidth="1"/>
    <col min="14618" max="14848" width="9" style="216"/>
    <col min="14849" max="14873" width="3" style="216" customWidth="1"/>
    <col min="14874" max="15104" width="9" style="216"/>
    <col min="15105" max="15129" width="3" style="216" customWidth="1"/>
    <col min="15130" max="15360" width="9" style="216"/>
    <col min="15361" max="15385" width="3" style="216" customWidth="1"/>
    <col min="15386" max="15616" width="9" style="216"/>
    <col min="15617" max="15641" width="3" style="216" customWidth="1"/>
    <col min="15642" max="15872" width="9" style="216"/>
    <col min="15873" max="15897" width="3" style="216" customWidth="1"/>
    <col min="15898" max="16128" width="9" style="216"/>
    <col min="16129" max="16153" width="3" style="216" customWidth="1"/>
    <col min="16154" max="16384" width="9" style="216"/>
  </cols>
  <sheetData>
    <row r="1" spans="1:25" ht="18" customHeight="1" x14ac:dyDescent="0.2">
      <c r="A1" s="214"/>
      <c r="B1" s="215"/>
      <c r="C1" s="215"/>
      <c r="D1" s="215"/>
      <c r="E1" s="215"/>
      <c r="F1" s="215"/>
      <c r="G1" s="215"/>
      <c r="H1" s="215"/>
      <c r="I1" s="215"/>
      <c r="J1" s="215"/>
      <c r="K1" s="215"/>
      <c r="L1" s="215"/>
      <c r="M1" s="215"/>
      <c r="N1" s="215"/>
      <c r="O1" s="215"/>
      <c r="P1" s="215"/>
      <c r="Q1" s="215"/>
      <c r="R1" s="215"/>
      <c r="S1" s="215"/>
      <c r="T1" s="215"/>
      <c r="U1" s="215"/>
      <c r="V1" s="215"/>
      <c r="W1" s="215"/>
      <c r="X1" s="215"/>
      <c r="Y1" s="215"/>
    </row>
    <row r="2" spans="1:25" ht="18" customHeight="1" x14ac:dyDescent="0.2">
      <c r="A2" s="217"/>
      <c r="B2" s="218"/>
      <c r="C2" s="218"/>
      <c r="D2" s="218"/>
      <c r="E2" s="218"/>
      <c r="F2" s="218"/>
      <c r="G2" s="218"/>
      <c r="H2" s="218"/>
      <c r="I2" s="218"/>
      <c r="J2" s="218"/>
      <c r="K2" s="218"/>
      <c r="L2" s="218"/>
      <c r="M2" s="218"/>
      <c r="N2" s="218"/>
      <c r="O2" s="218"/>
      <c r="P2" s="218"/>
      <c r="Q2" s="218"/>
      <c r="R2" s="218"/>
      <c r="S2" s="218"/>
      <c r="T2" s="218"/>
      <c r="U2" s="218"/>
      <c r="V2" s="218"/>
      <c r="W2" s="218"/>
      <c r="X2" s="218"/>
      <c r="Y2" s="219"/>
    </row>
    <row r="3" spans="1:25" ht="18" customHeight="1" x14ac:dyDescent="0.2">
      <c r="A3" s="630" t="s">
        <v>307</v>
      </c>
      <c r="B3" s="631"/>
      <c r="C3" s="631"/>
      <c r="D3" s="631"/>
      <c r="E3" s="631"/>
      <c r="F3" s="631"/>
      <c r="G3" s="631"/>
      <c r="H3" s="631"/>
      <c r="I3" s="631"/>
      <c r="J3" s="631"/>
      <c r="K3" s="631"/>
      <c r="L3" s="631"/>
      <c r="M3" s="631"/>
      <c r="N3" s="631"/>
      <c r="O3" s="631"/>
      <c r="P3" s="631"/>
      <c r="Q3" s="631"/>
      <c r="R3" s="631"/>
      <c r="S3" s="631"/>
      <c r="T3" s="631"/>
      <c r="U3" s="631"/>
      <c r="V3" s="631"/>
      <c r="W3" s="631"/>
      <c r="X3" s="631"/>
      <c r="Y3" s="632"/>
    </row>
    <row r="4" spans="1:25" ht="18" customHeight="1" x14ac:dyDescent="0.2">
      <c r="A4" s="630"/>
      <c r="B4" s="631"/>
      <c r="C4" s="631"/>
      <c r="D4" s="631"/>
      <c r="E4" s="631"/>
      <c r="F4" s="631"/>
      <c r="G4" s="631"/>
      <c r="H4" s="631"/>
      <c r="I4" s="631"/>
      <c r="J4" s="631"/>
      <c r="K4" s="631"/>
      <c r="L4" s="631"/>
      <c r="M4" s="631"/>
      <c r="N4" s="631"/>
      <c r="O4" s="631"/>
      <c r="P4" s="631"/>
      <c r="Q4" s="631"/>
      <c r="R4" s="631"/>
      <c r="S4" s="631"/>
      <c r="T4" s="631"/>
      <c r="U4" s="631"/>
      <c r="V4" s="631"/>
      <c r="W4" s="631"/>
      <c r="X4" s="631"/>
      <c r="Y4" s="632"/>
    </row>
    <row r="5" spans="1:25" ht="18" customHeight="1" x14ac:dyDescent="0.2">
      <c r="A5" s="220"/>
      <c r="B5" s="221"/>
      <c r="C5" s="221"/>
      <c r="D5" s="221"/>
      <c r="E5" s="221"/>
      <c r="F5" s="221"/>
      <c r="G5" s="221"/>
      <c r="H5" s="221"/>
      <c r="I5" s="221"/>
      <c r="J5" s="221"/>
      <c r="K5" s="221"/>
      <c r="L5" s="221"/>
      <c r="M5" s="221"/>
      <c r="N5" s="221"/>
      <c r="O5" s="221"/>
      <c r="P5" s="221"/>
      <c r="Q5" s="221"/>
      <c r="R5" s="221"/>
      <c r="S5" s="221"/>
      <c r="T5" s="221"/>
      <c r="U5" s="221"/>
      <c r="V5" s="221"/>
      <c r="W5" s="221"/>
      <c r="X5" s="221"/>
      <c r="Y5" s="222"/>
    </row>
    <row r="6" spans="1:25" ht="18" customHeight="1" x14ac:dyDescent="0.2">
      <c r="A6" s="633" t="s">
        <v>308</v>
      </c>
      <c r="B6" s="634"/>
      <c r="C6" s="634"/>
      <c r="D6" s="634"/>
      <c r="E6" s="634"/>
      <c r="F6" s="634"/>
      <c r="G6" s="634"/>
      <c r="H6" s="634"/>
      <c r="I6" s="634"/>
      <c r="J6" s="634"/>
      <c r="K6" s="634"/>
      <c r="L6" s="634"/>
      <c r="M6" s="223"/>
      <c r="N6" s="223"/>
      <c r="O6" s="223"/>
      <c r="P6" s="221"/>
      <c r="Q6" s="221"/>
      <c r="R6" s="221"/>
      <c r="S6" s="221"/>
      <c r="T6" s="221"/>
      <c r="U6" s="223"/>
      <c r="V6" s="223"/>
      <c r="W6" s="221"/>
      <c r="X6" s="221"/>
      <c r="Y6" s="222"/>
    </row>
    <row r="7" spans="1:25" ht="18" customHeight="1" x14ac:dyDescent="0.2">
      <c r="A7" s="224"/>
      <c r="B7" s="225"/>
      <c r="C7" s="225"/>
      <c r="D7" s="225"/>
      <c r="E7" s="225"/>
      <c r="F7" s="225"/>
      <c r="G7" s="225"/>
      <c r="H7" s="226"/>
      <c r="I7" s="215"/>
      <c r="J7" s="223"/>
      <c r="K7" s="223"/>
      <c r="L7" s="223"/>
      <c r="M7" s="223"/>
      <c r="N7" s="223"/>
      <c r="O7" s="223"/>
      <c r="P7" s="223"/>
      <c r="Q7" s="223"/>
      <c r="R7" s="223"/>
      <c r="S7" s="223"/>
      <c r="T7" s="223"/>
      <c r="U7" s="223"/>
      <c r="V7" s="223"/>
      <c r="W7" s="221"/>
      <c r="X7" s="221"/>
      <c r="Y7" s="222"/>
    </row>
    <row r="8" spans="1:25" ht="18" customHeight="1" x14ac:dyDescent="0.2">
      <c r="A8" s="224"/>
      <c r="B8" s="225"/>
      <c r="C8" s="225"/>
      <c r="D8" s="225"/>
      <c r="E8" s="225"/>
      <c r="F8" s="225"/>
      <c r="G8" s="225"/>
      <c r="H8" s="226"/>
      <c r="I8" s="215"/>
      <c r="J8" s="223"/>
      <c r="K8" s="223"/>
      <c r="L8" s="223"/>
      <c r="M8" s="223"/>
      <c r="N8" s="223"/>
      <c r="O8" s="223"/>
      <c r="P8" s="223"/>
      <c r="Q8" s="223"/>
      <c r="R8" s="223"/>
      <c r="S8" s="223"/>
      <c r="T8" s="223"/>
      <c r="U8" s="223"/>
      <c r="V8" s="223"/>
      <c r="W8" s="221"/>
      <c r="X8" s="221"/>
      <c r="Y8" s="222"/>
    </row>
    <row r="9" spans="1:25" s="231" customFormat="1" ht="18" customHeight="1" x14ac:dyDescent="0.2">
      <c r="A9" s="227"/>
      <c r="B9" s="228"/>
      <c r="C9" s="228" t="s">
        <v>309</v>
      </c>
      <c r="D9" s="228"/>
      <c r="E9" s="228"/>
      <c r="F9" s="228"/>
      <c r="G9" s="228"/>
      <c r="H9" s="228"/>
      <c r="I9" s="228"/>
      <c r="J9" s="229"/>
      <c r="K9" s="229"/>
      <c r="L9" s="229"/>
      <c r="M9" s="229"/>
      <c r="N9" s="229"/>
      <c r="O9" s="229"/>
      <c r="P9" s="229"/>
      <c r="Q9" s="229"/>
      <c r="R9" s="229"/>
      <c r="S9" s="229"/>
      <c r="T9" s="229"/>
      <c r="U9" s="229"/>
      <c r="V9" s="229"/>
      <c r="W9" s="229"/>
      <c r="X9" s="229"/>
      <c r="Y9" s="230"/>
    </row>
    <row r="10" spans="1:25" s="231" customFormat="1" ht="18" customHeight="1" x14ac:dyDescent="0.2">
      <c r="A10" s="232"/>
      <c r="B10" s="229" t="s">
        <v>310</v>
      </c>
      <c r="C10" s="229"/>
      <c r="D10" s="229"/>
      <c r="E10" s="229"/>
      <c r="F10" s="229"/>
      <c r="G10" s="229"/>
      <c r="H10" s="229"/>
      <c r="I10" s="229"/>
      <c r="J10" s="229"/>
      <c r="K10" s="229"/>
      <c r="L10" s="229"/>
      <c r="M10" s="229"/>
      <c r="N10" s="229"/>
      <c r="O10" s="229"/>
      <c r="P10" s="229"/>
      <c r="Q10" s="229"/>
      <c r="R10" s="229"/>
      <c r="S10" s="229"/>
      <c r="T10" s="229"/>
      <c r="U10" s="229"/>
      <c r="V10" s="229"/>
      <c r="W10" s="229"/>
      <c r="X10" s="229"/>
      <c r="Y10" s="230"/>
    </row>
    <row r="11" spans="1:25" s="231" customFormat="1" ht="18" customHeight="1" x14ac:dyDescent="0.2">
      <c r="A11" s="232"/>
      <c r="B11" s="229" t="s">
        <v>311</v>
      </c>
      <c r="C11" s="229"/>
      <c r="D11" s="229"/>
      <c r="E11" s="229"/>
      <c r="F11" s="229"/>
      <c r="G11" s="229"/>
      <c r="H11" s="229"/>
      <c r="I11" s="229"/>
      <c r="J11" s="229"/>
      <c r="K11" s="229"/>
      <c r="L11" s="229"/>
      <c r="M11" s="229"/>
      <c r="N11" s="229"/>
      <c r="O11" s="229"/>
      <c r="P11" s="229"/>
      <c r="Q11" s="229"/>
      <c r="R11" s="229"/>
      <c r="S11" s="229"/>
      <c r="T11" s="229"/>
      <c r="U11" s="229"/>
      <c r="V11" s="229"/>
      <c r="W11" s="229"/>
      <c r="X11" s="229"/>
      <c r="Y11" s="230"/>
    </row>
    <row r="12" spans="1:25" ht="18" customHeight="1" x14ac:dyDescent="0.2">
      <c r="A12" s="220"/>
      <c r="B12" s="221"/>
      <c r="C12" s="221"/>
      <c r="D12" s="221"/>
      <c r="E12" s="221"/>
      <c r="F12" s="221"/>
      <c r="G12" s="221"/>
      <c r="H12" s="221"/>
      <c r="I12" s="221"/>
      <c r="J12" s="221"/>
      <c r="K12" s="221"/>
      <c r="L12" s="221"/>
      <c r="M12" s="221"/>
      <c r="N12" s="221"/>
      <c r="O12" s="221"/>
      <c r="P12" s="221"/>
      <c r="Q12" s="221"/>
      <c r="R12" s="221"/>
      <c r="S12" s="221"/>
      <c r="T12" s="221"/>
      <c r="U12" s="221"/>
      <c r="V12" s="221"/>
      <c r="W12" s="221"/>
      <c r="X12" s="221"/>
      <c r="Y12" s="222"/>
    </row>
    <row r="13" spans="1:25" s="233" customFormat="1" ht="18" customHeight="1" x14ac:dyDescent="0.2">
      <c r="A13" s="635" t="s">
        <v>312</v>
      </c>
      <c r="B13" s="627"/>
      <c r="C13" s="627"/>
      <c r="D13" s="627"/>
      <c r="E13" s="627"/>
      <c r="F13" s="627"/>
      <c r="G13" s="627"/>
      <c r="H13" s="627"/>
      <c r="I13" s="627"/>
      <c r="J13" s="627"/>
      <c r="K13" s="627"/>
      <c r="L13" s="627"/>
      <c r="M13" s="627"/>
      <c r="N13" s="627"/>
      <c r="O13" s="627"/>
      <c r="P13" s="627"/>
      <c r="Q13" s="627"/>
      <c r="R13" s="627"/>
      <c r="S13" s="627"/>
      <c r="T13" s="627"/>
      <c r="U13" s="627"/>
      <c r="V13" s="627"/>
      <c r="W13" s="627"/>
      <c r="X13" s="627"/>
      <c r="Y13" s="636"/>
    </row>
    <row r="14" spans="1:25" s="233" customFormat="1" ht="18" customHeight="1" x14ac:dyDescent="0.2">
      <c r="A14" s="234"/>
      <c r="B14" s="235"/>
      <c r="C14" s="235"/>
      <c r="D14" s="235"/>
      <c r="E14" s="235"/>
      <c r="F14" s="235"/>
      <c r="G14" s="235"/>
      <c r="H14" s="235"/>
      <c r="I14" s="235"/>
      <c r="J14" s="235"/>
      <c r="K14" s="235"/>
      <c r="L14" s="235"/>
      <c r="M14" s="235"/>
      <c r="N14" s="235"/>
      <c r="O14" s="235"/>
      <c r="P14" s="235"/>
      <c r="Q14" s="235"/>
      <c r="R14" s="235"/>
      <c r="S14" s="235"/>
      <c r="T14" s="235"/>
      <c r="U14" s="235"/>
      <c r="V14" s="235"/>
      <c r="W14" s="235"/>
      <c r="X14" s="235"/>
      <c r="Y14" s="236"/>
    </row>
    <row r="15" spans="1:25" s="233" customFormat="1" ht="18" customHeight="1" x14ac:dyDescent="0.2">
      <c r="A15" s="234"/>
      <c r="B15" s="235" t="s">
        <v>313</v>
      </c>
      <c r="C15" s="235"/>
      <c r="D15" s="235"/>
      <c r="E15" s="235"/>
      <c r="F15" s="235"/>
      <c r="G15" s="235"/>
      <c r="H15" s="235"/>
      <c r="I15" s="235"/>
      <c r="J15" s="235"/>
      <c r="K15" s="235"/>
      <c r="L15" s="235"/>
      <c r="M15" s="235"/>
      <c r="N15" s="235"/>
      <c r="O15" s="235"/>
      <c r="P15" s="235"/>
      <c r="Q15" s="235"/>
      <c r="R15" s="235"/>
      <c r="S15" s="235"/>
      <c r="T15" s="235"/>
      <c r="U15" s="235"/>
      <c r="V15" s="235"/>
      <c r="W15" s="235"/>
      <c r="X15" s="235"/>
      <c r="Y15" s="236"/>
    </row>
    <row r="16" spans="1:25" s="233" customFormat="1" ht="18" customHeight="1" x14ac:dyDescent="0.2">
      <c r="A16" s="234"/>
      <c r="B16" s="235" t="s">
        <v>314</v>
      </c>
      <c r="C16" s="235"/>
      <c r="D16" s="235"/>
      <c r="E16" s="235"/>
      <c r="F16" s="235"/>
      <c r="G16" s="235"/>
      <c r="H16" s="235"/>
      <c r="I16" s="235"/>
      <c r="J16" s="235"/>
      <c r="K16" s="235"/>
      <c r="L16" s="235"/>
      <c r="M16" s="235"/>
      <c r="N16" s="235"/>
      <c r="O16" s="235"/>
      <c r="P16" s="235"/>
      <c r="Q16" s="235"/>
      <c r="R16" s="235"/>
      <c r="S16" s="235"/>
      <c r="T16" s="235"/>
      <c r="U16" s="235"/>
      <c r="V16" s="235"/>
      <c r="W16" s="235"/>
      <c r="X16" s="235"/>
      <c r="Y16" s="236"/>
    </row>
    <row r="17" spans="1:25" s="233" customFormat="1" ht="18" customHeight="1" x14ac:dyDescent="0.2">
      <c r="A17" s="234"/>
      <c r="B17" s="235"/>
      <c r="C17" s="235" t="s">
        <v>315</v>
      </c>
      <c r="D17" s="235"/>
      <c r="E17" s="235"/>
      <c r="F17" s="235"/>
      <c r="G17" s="235"/>
      <c r="H17" s="235"/>
      <c r="I17" s="235"/>
      <c r="J17" s="235"/>
      <c r="K17" s="235"/>
      <c r="L17" s="235"/>
      <c r="M17" s="235" t="s">
        <v>316</v>
      </c>
      <c r="N17" s="235"/>
      <c r="O17" s="235"/>
      <c r="P17" s="235"/>
      <c r="Q17" s="235"/>
      <c r="R17" s="235"/>
      <c r="S17" s="235"/>
      <c r="T17" s="235"/>
      <c r="U17" s="235"/>
      <c r="V17" s="235"/>
      <c r="W17" s="235"/>
      <c r="X17" s="235"/>
      <c r="Y17" s="236"/>
    </row>
    <row r="18" spans="1:25" s="233" customFormat="1" ht="18" customHeight="1" x14ac:dyDescent="0.2">
      <c r="A18" s="234"/>
      <c r="B18" s="235"/>
      <c r="C18" s="235" t="s">
        <v>317</v>
      </c>
      <c r="D18" s="235"/>
      <c r="E18" s="235"/>
      <c r="F18" s="235"/>
      <c r="G18" s="235"/>
      <c r="H18" s="235"/>
      <c r="I18" s="235"/>
      <c r="J18" s="235"/>
      <c r="K18" s="235"/>
      <c r="L18" s="235"/>
      <c r="M18" s="235" t="s">
        <v>318</v>
      </c>
      <c r="N18" s="235"/>
      <c r="O18" s="235"/>
      <c r="P18" s="235"/>
      <c r="Q18" s="235"/>
      <c r="R18" s="235"/>
      <c r="S18" s="235"/>
      <c r="T18" s="235"/>
      <c r="U18" s="235"/>
      <c r="V18" s="235"/>
      <c r="W18" s="235"/>
      <c r="X18" s="235"/>
      <c r="Y18" s="236"/>
    </row>
    <row r="19" spans="1:25" s="233" customFormat="1" ht="18" customHeight="1" x14ac:dyDescent="0.2">
      <c r="A19" s="234"/>
      <c r="B19" s="235"/>
      <c r="C19" s="235" t="s">
        <v>361</v>
      </c>
      <c r="D19" s="235"/>
      <c r="E19" s="235"/>
      <c r="F19" s="235"/>
      <c r="G19" s="235"/>
      <c r="H19" s="235"/>
      <c r="I19" s="235"/>
      <c r="J19" s="235"/>
      <c r="K19" s="235"/>
      <c r="L19" s="235"/>
      <c r="M19" s="235" t="s">
        <v>319</v>
      </c>
      <c r="N19" s="235"/>
      <c r="O19" s="235"/>
      <c r="P19" s="235"/>
      <c r="Q19" s="235"/>
      <c r="R19" s="235"/>
      <c r="S19" s="235"/>
      <c r="T19" s="235"/>
      <c r="U19" s="235"/>
      <c r="V19" s="235"/>
      <c r="W19" s="235"/>
      <c r="X19" s="235"/>
      <c r="Y19" s="236"/>
    </row>
    <row r="20" spans="1:25" s="233" customFormat="1" ht="18" customHeight="1" x14ac:dyDescent="0.2">
      <c r="A20" s="234"/>
      <c r="B20" s="235"/>
      <c r="C20" s="235" t="s">
        <v>320</v>
      </c>
      <c r="D20" s="235"/>
      <c r="E20" s="235"/>
      <c r="F20" s="235"/>
      <c r="G20" s="235"/>
      <c r="H20" s="235"/>
      <c r="I20" s="235"/>
      <c r="J20" s="235"/>
      <c r="K20" s="235"/>
      <c r="L20" s="235"/>
      <c r="M20" s="235" t="s">
        <v>321</v>
      </c>
      <c r="N20" s="235"/>
      <c r="O20" s="235"/>
      <c r="P20" s="235"/>
      <c r="Q20" s="235"/>
      <c r="R20" s="235"/>
      <c r="S20" s="235"/>
      <c r="T20" s="235"/>
      <c r="U20" s="235"/>
      <c r="V20" s="235"/>
      <c r="W20" s="235"/>
      <c r="X20" s="235"/>
      <c r="Y20" s="236"/>
    </row>
    <row r="21" spans="1:25" s="233" customFormat="1" ht="18" customHeight="1" x14ac:dyDescent="0.2">
      <c r="A21" s="234"/>
      <c r="B21" s="235"/>
      <c r="C21" s="235" t="s">
        <v>322</v>
      </c>
      <c r="D21" s="235"/>
      <c r="E21" s="235"/>
      <c r="F21" s="235"/>
      <c r="G21" s="235"/>
      <c r="H21" s="235"/>
      <c r="I21" s="235"/>
      <c r="J21" s="235"/>
      <c r="K21" s="235"/>
      <c r="L21" s="235"/>
      <c r="M21" s="235" t="s">
        <v>323</v>
      </c>
      <c r="N21" s="235"/>
      <c r="O21" s="235"/>
      <c r="P21" s="235"/>
      <c r="Q21" s="235"/>
      <c r="R21" s="235"/>
      <c r="S21" s="235"/>
      <c r="T21" s="235"/>
      <c r="U21" s="235"/>
      <c r="V21" s="235"/>
      <c r="W21" s="235"/>
      <c r="X21" s="235"/>
      <c r="Y21" s="236"/>
    </row>
    <row r="22" spans="1:25" s="233" customFormat="1" ht="18" customHeight="1" x14ac:dyDescent="0.2">
      <c r="A22" s="234"/>
      <c r="B22" s="235"/>
      <c r="C22" s="235" t="s">
        <v>324</v>
      </c>
      <c r="D22" s="235"/>
      <c r="E22" s="235"/>
      <c r="F22" s="235"/>
      <c r="G22" s="235"/>
      <c r="H22" s="235"/>
      <c r="I22" s="235"/>
      <c r="J22" s="235"/>
      <c r="K22" s="235"/>
      <c r="L22" s="235"/>
      <c r="M22" s="235" t="s">
        <v>363</v>
      </c>
      <c r="N22" s="235"/>
      <c r="O22" s="235"/>
      <c r="P22" s="235"/>
      <c r="Q22" s="235"/>
      <c r="R22" s="235"/>
      <c r="S22" s="235"/>
      <c r="T22" s="235"/>
      <c r="U22" s="235"/>
      <c r="V22" s="235"/>
      <c r="W22" s="235"/>
      <c r="X22" s="235"/>
      <c r="Y22" s="236"/>
    </row>
    <row r="23" spans="1:25" s="233" customFormat="1" ht="18" customHeight="1" x14ac:dyDescent="0.2">
      <c r="A23" s="234"/>
      <c r="B23" s="235"/>
      <c r="C23" s="235" t="s">
        <v>364</v>
      </c>
      <c r="D23" s="235"/>
      <c r="E23" s="235"/>
      <c r="F23" s="235"/>
      <c r="G23" s="235"/>
      <c r="H23" s="235"/>
      <c r="I23" s="235"/>
      <c r="J23" s="235"/>
      <c r="K23" s="235"/>
      <c r="L23" s="235"/>
      <c r="M23" s="235" t="s">
        <v>365</v>
      </c>
      <c r="N23" s="235"/>
      <c r="O23" s="235"/>
      <c r="P23" s="235"/>
      <c r="Q23" s="235"/>
      <c r="R23" s="235"/>
      <c r="S23" s="235"/>
      <c r="T23" s="235"/>
      <c r="U23" s="235"/>
      <c r="V23" s="235"/>
      <c r="W23" s="235"/>
      <c r="X23" s="235"/>
      <c r="Y23" s="236"/>
    </row>
    <row r="24" spans="1:25" s="233" customFormat="1" ht="18" customHeight="1" x14ac:dyDescent="0.2">
      <c r="A24" s="234"/>
      <c r="B24" s="235"/>
      <c r="C24" s="235" t="s">
        <v>362</v>
      </c>
      <c r="D24" s="235"/>
      <c r="E24" s="235"/>
      <c r="F24" s="235"/>
      <c r="G24" s="235"/>
      <c r="H24" s="235"/>
      <c r="I24" s="235"/>
      <c r="J24" s="235"/>
      <c r="K24" s="235"/>
      <c r="L24" s="235"/>
      <c r="M24" s="235"/>
      <c r="N24" s="235"/>
      <c r="O24" s="235"/>
      <c r="P24" s="235"/>
      <c r="Q24" s="235"/>
      <c r="R24" s="235"/>
      <c r="S24" s="235"/>
      <c r="T24" s="235"/>
      <c r="U24" s="235"/>
      <c r="V24" s="235"/>
      <c r="W24" s="235"/>
      <c r="X24" s="235"/>
      <c r="Y24" s="236"/>
    </row>
    <row r="25" spans="1:25" s="233" customFormat="1" ht="18" customHeight="1" x14ac:dyDescent="0.2">
      <c r="A25" s="234"/>
      <c r="B25" s="235"/>
      <c r="C25" s="235" t="s">
        <v>325</v>
      </c>
      <c r="D25" s="235"/>
      <c r="E25" s="235"/>
      <c r="F25" s="235"/>
      <c r="G25" s="235"/>
      <c r="H25" s="235"/>
      <c r="I25" s="235"/>
      <c r="J25" s="235"/>
      <c r="K25" s="235"/>
      <c r="L25" s="235"/>
      <c r="M25" s="235"/>
      <c r="N25" s="235"/>
      <c r="O25" s="235"/>
      <c r="P25" s="235"/>
      <c r="Q25" s="235"/>
      <c r="R25" s="235"/>
      <c r="S25" s="235"/>
      <c r="T25" s="235"/>
      <c r="U25" s="235"/>
      <c r="V25" s="235"/>
      <c r="W25" s="235"/>
      <c r="X25" s="235"/>
      <c r="Y25" s="236"/>
    </row>
    <row r="26" spans="1:25" s="233" customFormat="1" ht="18" customHeight="1" x14ac:dyDescent="0.2">
      <c r="A26" s="234"/>
      <c r="B26" s="235"/>
      <c r="C26" s="235"/>
      <c r="D26" s="235"/>
      <c r="E26" s="235"/>
      <c r="F26" s="235"/>
      <c r="G26" s="235"/>
      <c r="H26" s="235"/>
      <c r="I26" s="235"/>
      <c r="J26" s="235"/>
      <c r="K26" s="235"/>
      <c r="L26" s="235"/>
      <c r="M26" s="235"/>
      <c r="N26" s="235"/>
      <c r="O26" s="235"/>
      <c r="P26" s="235"/>
      <c r="Q26" s="235"/>
      <c r="R26" s="235"/>
      <c r="S26" s="235"/>
      <c r="T26" s="235"/>
      <c r="U26" s="235"/>
      <c r="V26" s="235"/>
      <c r="W26" s="235"/>
      <c r="X26" s="235"/>
      <c r="Y26" s="236"/>
    </row>
    <row r="27" spans="1:25" s="233" customFormat="1" ht="18" customHeight="1" x14ac:dyDescent="0.2">
      <c r="A27" s="234"/>
      <c r="B27" s="235" t="s">
        <v>326</v>
      </c>
      <c r="C27" s="235"/>
      <c r="D27" s="235"/>
      <c r="E27" s="235"/>
      <c r="F27" s="235"/>
      <c r="G27" s="235"/>
      <c r="H27" s="235"/>
      <c r="I27" s="235"/>
      <c r="J27" s="235"/>
      <c r="K27" s="235"/>
      <c r="L27" s="235"/>
      <c r="M27" s="235"/>
      <c r="N27" s="235"/>
      <c r="O27" s="235"/>
      <c r="P27" s="235"/>
      <c r="Q27" s="235"/>
      <c r="R27" s="235"/>
      <c r="S27" s="235"/>
      <c r="T27" s="235"/>
      <c r="U27" s="235"/>
      <c r="V27" s="235"/>
      <c r="W27" s="235"/>
      <c r="X27" s="235"/>
      <c r="Y27" s="236"/>
    </row>
    <row r="28" spans="1:25" s="233" customFormat="1" ht="18" customHeight="1" x14ac:dyDescent="0.2">
      <c r="A28" s="234"/>
      <c r="B28" s="235" t="s">
        <v>327</v>
      </c>
      <c r="C28" s="235"/>
      <c r="D28" s="235"/>
      <c r="E28" s="235"/>
      <c r="F28" s="235"/>
      <c r="G28" s="235"/>
      <c r="H28" s="235"/>
      <c r="I28" s="235"/>
      <c r="J28" s="235"/>
      <c r="K28" s="235"/>
      <c r="L28" s="235"/>
      <c r="M28" s="235"/>
      <c r="N28" s="235"/>
      <c r="O28" s="235"/>
      <c r="P28" s="235"/>
      <c r="Q28" s="235"/>
      <c r="R28" s="235"/>
      <c r="S28" s="235"/>
      <c r="T28" s="235"/>
      <c r="U28" s="235"/>
      <c r="V28" s="235"/>
      <c r="W28" s="235"/>
      <c r="X28" s="235"/>
      <c r="Y28" s="236"/>
    </row>
    <row r="29" spans="1:25" s="233" customFormat="1" ht="18" customHeight="1" x14ac:dyDescent="0.2">
      <c r="A29" s="234"/>
      <c r="B29" s="235"/>
      <c r="C29" s="235"/>
      <c r="D29" s="235"/>
      <c r="E29" s="235"/>
      <c r="F29" s="235"/>
      <c r="G29" s="235"/>
      <c r="H29" s="235"/>
      <c r="I29" s="235"/>
      <c r="J29" s="235"/>
      <c r="K29" s="235"/>
      <c r="L29" s="235"/>
      <c r="M29" s="235"/>
      <c r="N29" s="235"/>
      <c r="O29" s="235"/>
      <c r="P29" s="235"/>
      <c r="Q29" s="235"/>
      <c r="R29" s="235"/>
      <c r="S29" s="235"/>
      <c r="T29" s="235"/>
      <c r="U29" s="235"/>
      <c r="V29" s="235"/>
      <c r="W29" s="235"/>
      <c r="X29" s="235"/>
      <c r="Y29" s="236"/>
    </row>
    <row r="30" spans="1:25" s="233" customFormat="1" ht="18" customHeight="1" x14ac:dyDescent="0.2">
      <c r="A30" s="234"/>
      <c r="B30" s="235" t="s">
        <v>328</v>
      </c>
      <c r="C30" s="235"/>
      <c r="D30" s="235"/>
      <c r="E30" s="235"/>
      <c r="F30" s="235"/>
      <c r="G30" s="235"/>
      <c r="H30" s="235"/>
      <c r="I30" s="235"/>
      <c r="J30" s="235"/>
      <c r="K30" s="235"/>
      <c r="L30" s="235"/>
      <c r="M30" s="235"/>
      <c r="N30" s="235"/>
      <c r="O30" s="235"/>
      <c r="P30" s="235"/>
      <c r="Q30" s="235"/>
      <c r="R30" s="235"/>
      <c r="S30" s="235"/>
      <c r="T30" s="235"/>
      <c r="U30" s="235"/>
      <c r="V30" s="235"/>
      <c r="W30" s="235"/>
      <c r="X30" s="235"/>
      <c r="Y30" s="236"/>
    </row>
    <row r="31" spans="1:25" s="233" customFormat="1" ht="18" customHeight="1" x14ac:dyDescent="0.2">
      <c r="A31" s="234"/>
      <c r="B31" s="235" t="s">
        <v>329</v>
      </c>
      <c r="C31" s="235"/>
      <c r="D31" s="235"/>
      <c r="E31" s="235"/>
      <c r="F31" s="235"/>
      <c r="G31" s="235"/>
      <c r="H31" s="235"/>
      <c r="I31" s="235"/>
      <c r="J31" s="235"/>
      <c r="K31" s="235"/>
      <c r="L31" s="235"/>
      <c r="M31" s="235"/>
      <c r="N31" s="235"/>
      <c r="O31" s="235"/>
      <c r="P31" s="235"/>
      <c r="Q31" s="235"/>
      <c r="R31" s="235"/>
      <c r="S31" s="235"/>
      <c r="T31" s="235"/>
      <c r="U31" s="235"/>
      <c r="V31" s="235"/>
      <c r="W31" s="235"/>
      <c r="X31" s="235"/>
      <c r="Y31" s="236"/>
    </row>
    <row r="32" spans="1:25" s="233" customFormat="1" ht="18" customHeight="1" x14ac:dyDescent="0.2">
      <c r="A32" s="234"/>
      <c r="B32" s="235"/>
      <c r="C32" s="235"/>
      <c r="D32" s="235"/>
      <c r="E32" s="235"/>
      <c r="F32" s="235"/>
      <c r="G32" s="235"/>
      <c r="H32" s="235"/>
      <c r="I32" s="235"/>
      <c r="J32" s="235"/>
      <c r="K32" s="235"/>
      <c r="L32" s="235"/>
      <c r="M32" s="235"/>
      <c r="N32" s="235"/>
      <c r="O32" s="235"/>
      <c r="P32" s="235"/>
      <c r="Q32" s="235"/>
      <c r="R32" s="235"/>
      <c r="S32" s="235"/>
      <c r="T32" s="235"/>
      <c r="U32" s="235"/>
      <c r="V32" s="235"/>
      <c r="W32" s="235"/>
      <c r="X32" s="235"/>
      <c r="Y32" s="236"/>
    </row>
    <row r="33" spans="1:25" s="233" customFormat="1" ht="18" customHeight="1" x14ac:dyDescent="0.2">
      <c r="A33" s="234"/>
      <c r="B33" s="235"/>
      <c r="C33" s="235"/>
      <c r="D33" s="235"/>
      <c r="E33" s="235"/>
      <c r="F33" s="235"/>
      <c r="G33" s="235"/>
      <c r="H33" s="235"/>
      <c r="I33" s="235"/>
      <c r="J33" s="235"/>
      <c r="K33" s="235"/>
      <c r="L33" s="235"/>
      <c r="M33" s="235"/>
      <c r="N33" s="235"/>
      <c r="O33" s="235"/>
      <c r="P33" s="235"/>
      <c r="Q33" s="235"/>
      <c r="R33" s="235"/>
      <c r="S33" s="235"/>
      <c r="T33" s="235"/>
      <c r="U33" s="235"/>
      <c r="V33" s="235"/>
      <c r="W33" s="235"/>
      <c r="X33" s="235"/>
      <c r="Y33" s="236"/>
    </row>
    <row r="34" spans="1:25" s="233" customFormat="1" ht="18" customHeight="1" x14ac:dyDescent="0.2">
      <c r="A34" s="234"/>
      <c r="B34" s="235"/>
      <c r="C34" s="637" t="s">
        <v>399</v>
      </c>
      <c r="D34" s="637"/>
      <c r="E34" s="637"/>
      <c r="F34" s="637"/>
      <c r="G34" s="637"/>
      <c r="H34" s="637"/>
      <c r="I34" s="637"/>
      <c r="J34" s="235"/>
      <c r="K34" s="235"/>
      <c r="L34" s="235"/>
      <c r="M34" s="235"/>
      <c r="N34" s="235"/>
      <c r="O34" s="235"/>
      <c r="P34" s="235"/>
      <c r="Q34" s="235"/>
      <c r="R34" s="235"/>
      <c r="S34" s="235"/>
      <c r="T34" s="235"/>
      <c r="U34" s="235"/>
      <c r="V34" s="235"/>
      <c r="W34" s="235"/>
      <c r="X34" s="235"/>
      <c r="Y34" s="236"/>
    </row>
    <row r="35" spans="1:25" s="233" customFormat="1" ht="18" customHeight="1" x14ac:dyDescent="0.2">
      <c r="A35" s="234"/>
      <c r="B35" s="235"/>
      <c r="C35" s="235"/>
      <c r="D35" s="235"/>
      <c r="E35" s="235"/>
      <c r="F35" s="235"/>
      <c r="G35" s="235"/>
      <c r="H35" s="235"/>
      <c r="I35" s="235"/>
      <c r="J35" s="235"/>
      <c r="K35" s="235"/>
      <c r="L35" s="235"/>
      <c r="M35" s="235"/>
      <c r="N35" s="235"/>
      <c r="O35" s="235"/>
      <c r="P35" s="235"/>
      <c r="Q35" s="235"/>
      <c r="R35" s="235"/>
      <c r="S35" s="235"/>
      <c r="T35" s="235"/>
      <c r="U35" s="235"/>
      <c r="V35" s="235"/>
      <c r="W35" s="235"/>
      <c r="X35" s="235"/>
      <c r="Y35" s="236"/>
    </row>
    <row r="36" spans="1:25" s="233" customFormat="1" ht="18" customHeight="1" x14ac:dyDescent="0.2">
      <c r="A36" s="234"/>
      <c r="B36" s="235"/>
      <c r="C36" s="235"/>
      <c r="D36" s="235"/>
      <c r="E36" s="235"/>
      <c r="F36" s="235"/>
      <c r="G36" s="235"/>
      <c r="H36" s="235"/>
      <c r="I36" s="235"/>
      <c r="J36" s="235"/>
      <c r="K36" s="235"/>
      <c r="L36" s="235"/>
      <c r="M36" s="235"/>
      <c r="N36" s="235"/>
      <c r="O36" s="235"/>
      <c r="P36" s="235"/>
      <c r="Q36" s="235"/>
      <c r="R36" s="235"/>
      <c r="S36" s="235"/>
      <c r="T36" s="235"/>
      <c r="U36" s="235"/>
      <c r="V36" s="235"/>
      <c r="W36" s="235"/>
      <c r="X36" s="235"/>
      <c r="Y36" s="236"/>
    </row>
    <row r="37" spans="1:25" s="233" customFormat="1" ht="18" customHeight="1" x14ac:dyDescent="0.2">
      <c r="A37" s="234"/>
      <c r="B37" s="235"/>
      <c r="C37" s="235"/>
      <c r="D37" s="235"/>
      <c r="E37" s="235"/>
      <c r="F37" s="235"/>
      <c r="G37" s="214"/>
      <c r="H37" s="214"/>
      <c r="I37" s="627" t="s">
        <v>330</v>
      </c>
      <c r="J37" s="627"/>
      <c r="K37" s="627"/>
      <c r="L37" s="214"/>
      <c r="M37" s="638"/>
      <c r="N37" s="638"/>
      <c r="O37" s="638"/>
      <c r="P37" s="638"/>
      <c r="Q37" s="638"/>
      <c r="R37" s="638"/>
      <c r="S37" s="638"/>
      <c r="T37" s="638"/>
      <c r="U37" s="638"/>
      <c r="V37" s="638"/>
      <c r="W37" s="638"/>
      <c r="X37" s="638"/>
      <c r="Y37" s="639"/>
    </row>
    <row r="38" spans="1:25" s="233" customFormat="1" ht="18" customHeight="1" x14ac:dyDescent="0.2">
      <c r="A38" s="234"/>
      <c r="B38" s="235"/>
      <c r="C38" s="235"/>
      <c r="D38" s="235"/>
      <c r="E38" s="235"/>
      <c r="F38" s="235"/>
      <c r="G38" s="214"/>
      <c r="H38" s="214"/>
      <c r="I38" s="235"/>
      <c r="J38" s="235"/>
      <c r="K38" s="235"/>
      <c r="L38" s="214"/>
      <c r="M38" s="235"/>
      <c r="N38" s="235"/>
      <c r="O38" s="235"/>
      <c r="P38" s="235"/>
      <c r="Q38" s="235"/>
      <c r="R38" s="235"/>
      <c r="S38" s="235"/>
      <c r="T38" s="235"/>
      <c r="U38" s="235"/>
      <c r="V38" s="235"/>
      <c r="W38" s="235"/>
      <c r="X38" s="235"/>
      <c r="Y38" s="236"/>
    </row>
    <row r="39" spans="1:25" s="233" customFormat="1" ht="18" customHeight="1" x14ac:dyDescent="0.2">
      <c r="A39" s="234"/>
      <c r="B39" s="235"/>
      <c r="C39" s="235"/>
      <c r="D39" s="235"/>
      <c r="E39" s="235"/>
      <c r="F39" s="235"/>
      <c r="G39" s="214"/>
      <c r="H39" s="214"/>
      <c r="I39" s="627" t="s">
        <v>331</v>
      </c>
      <c r="J39" s="627"/>
      <c r="K39" s="627"/>
      <c r="L39" s="214"/>
      <c r="M39" s="628"/>
      <c r="N39" s="628"/>
      <c r="O39" s="628"/>
      <c r="P39" s="628"/>
      <c r="Q39" s="628"/>
      <c r="R39" s="628"/>
      <c r="S39" s="628"/>
      <c r="T39" s="628"/>
      <c r="U39" s="628"/>
      <c r="V39" s="628"/>
      <c r="W39" s="628"/>
      <c r="X39" s="628"/>
      <c r="Y39" s="629"/>
    </row>
    <row r="40" spans="1:25" s="233" customFormat="1" ht="18" customHeight="1" x14ac:dyDescent="0.2">
      <c r="A40" s="237"/>
      <c r="B40" s="238"/>
      <c r="C40" s="238"/>
      <c r="D40" s="238"/>
      <c r="E40" s="238"/>
      <c r="F40" s="238"/>
      <c r="G40" s="238"/>
      <c r="H40" s="238"/>
      <c r="I40" s="238"/>
      <c r="J40" s="238"/>
      <c r="K40" s="238"/>
      <c r="L40" s="238"/>
      <c r="M40" s="238"/>
      <c r="N40" s="238"/>
      <c r="O40" s="238"/>
      <c r="P40" s="238"/>
      <c r="Q40" s="238"/>
      <c r="R40" s="238"/>
      <c r="S40" s="238"/>
      <c r="T40" s="238"/>
      <c r="U40" s="238"/>
      <c r="V40" s="238"/>
      <c r="W40" s="238"/>
      <c r="X40" s="238"/>
      <c r="Y40" s="239"/>
    </row>
    <row r="41" spans="1:25" s="233" customFormat="1" x14ac:dyDescent="0.2"/>
  </sheetData>
  <mergeCells count="8">
    <mergeCell ref="I39:K39"/>
    <mergeCell ref="M39:Y39"/>
    <mergeCell ref="A3:Y4"/>
    <mergeCell ref="A6:L6"/>
    <mergeCell ref="A13:Y13"/>
    <mergeCell ref="C34:I34"/>
    <mergeCell ref="I37:K37"/>
    <mergeCell ref="M37:Y37"/>
  </mergeCells>
  <phoneticPr fontId="6"/>
  <pageMargins left="1.1811023622047245" right="1.1811023622047245" top="1.3779527559055118" bottom="1.1811023622047245" header="0.51181102362204722" footer="0.51181102362204722"/>
  <pageSetup paperSize="9" scale="98" fitToWidth="0"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1"/>
  <sheetViews>
    <sheetView workbookViewId="0">
      <selection activeCell="E71" sqref="E71"/>
    </sheetView>
  </sheetViews>
  <sheetFormatPr defaultRowHeight="13.2" x14ac:dyDescent="0.2"/>
  <cols>
    <col min="1" max="2" width="3.77734375" customWidth="1"/>
    <col min="3" max="3" width="18.109375" style="80" customWidth="1"/>
    <col min="4" max="8" width="13.21875" customWidth="1"/>
    <col min="9" max="9" width="9" style="47"/>
    <col min="10" max="10" width="9" style="46"/>
    <col min="11" max="15" width="10" style="47" customWidth="1"/>
    <col min="16" max="19" width="9" style="47"/>
    <col min="257" max="258" width="3.77734375" customWidth="1"/>
    <col min="259" max="259" width="18.109375" customWidth="1"/>
    <col min="260" max="264" width="13.21875" customWidth="1"/>
    <col min="267" max="271" width="10" customWidth="1"/>
    <col min="513" max="514" width="3.77734375" customWidth="1"/>
    <col min="515" max="515" width="18.109375" customWidth="1"/>
    <col min="516" max="520" width="13.21875" customWidth="1"/>
    <col min="523" max="527" width="10" customWidth="1"/>
    <col min="769" max="770" width="3.77734375" customWidth="1"/>
    <col min="771" max="771" width="18.109375" customWidth="1"/>
    <col min="772" max="776" width="13.21875" customWidth="1"/>
    <col min="779" max="783" width="10" customWidth="1"/>
    <col min="1025" max="1026" width="3.77734375" customWidth="1"/>
    <col min="1027" max="1027" width="18.109375" customWidth="1"/>
    <col min="1028" max="1032" width="13.21875" customWidth="1"/>
    <col min="1035" max="1039" width="10" customWidth="1"/>
    <col min="1281" max="1282" width="3.77734375" customWidth="1"/>
    <col min="1283" max="1283" width="18.109375" customWidth="1"/>
    <col min="1284" max="1288" width="13.21875" customWidth="1"/>
    <col min="1291" max="1295" width="10" customWidth="1"/>
    <col min="1537" max="1538" width="3.77734375" customWidth="1"/>
    <col min="1539" max="1539" width="18.109375" customWidth="1"/>
    <col min="1540" max="1544" width="13.21875" customWidth="1"/>
    <col min="1547" max="1551" width="10" customWidth="1"/>
    <col min="1793" max="1794" width="3.77734375" customWidth="1"/>
    <col min="1795" max="1795" width="18.109375" customWidth="1"/>
    <col min="1796" max="1800" width="13.21875" customWidth="1"/>
    <col min="1803" max="1807" width="10" customWidth="1"/>
    <col min="2049" max="2050" width="3.77734375" customWidth="1"/>
    <col min="2051" max="2051" width="18.109375" customWidth="1"/>
    <col min="2052" max="2056" width="13.21875" customWidth="1"/>
    <col min="2059" max="2063" width="10" customWidth="1"/>
    <col min="2305" max="2306" width="3.77734375" customWidth="1"/>
    <col min="2307" max="2307" width="18.109375" customWidth="1"/>
    <col min="2308" max="2312" width="13.21875" customWidth="1"/>
    <col min="2315" max="2319" width="10" customWidth="1"/>
    <col min="2561" max="2562" width="3.77734375" customWidth="1"/>
    <col min="2563" max="2563" width="18.109375" customWidth="1"/>
    <col min="2564" max="2568" width="13.21875" customWidth="1"/>
    <col min="2571" max="2575" width="10" customWidth="1"/>
    <col min="2817" max="2818" width="3.77734375" customWidth="1"/>
    <col min="2819" max="2819" width="18.109375" customWidth="1"/>
    <col min="2820" max="2824" width="13.21875" customWidth="1"/>
    <col min="2827" max="2831" width="10" customWidth="1"/>
    <col min="3073" max="3074" width="3.77734375" customWidth="1"/>
    <col min="3075" max="3075" width="18.109375" customWidth="1"/>
    <col min="3076" max="3080" width="13.21875" customWidth="1"/>
    <col min="3083" max="3087" width="10" customWidth="1"/>
    <col min="3329" max="3330" width="3.77734375" customWidth="1"/>
    <col min="3331" max="3331" width="18.109375" customWidth="1"/>
    <col min="3332" max="3336" width="13.21875" customWidth="1"/>
    <col min="3339" max="3343" width="10" customWidth="1"/>
    <col min="3585" max="3586" width="3.77734375" customWidth="1"/>
    <col min="3587" max="3587" width="18.109375" customWidth="1"/>
    <col min="3588" max="3592" width="13.21875" customWidth="1"/>
    <col min="3595" max="3599" width="10" customWidth="1"/>
    <col min="3841" max="3842" width="3.77734375" customWidth="1"/>
    <col min="3843" max="3843" width="18.109375" customWidth="1"/>
    <col min="3844" max="3848" width="13.21875" customWidth="1"/>
    <col min="3851" max="3855" width="10" customWidth="1"/>
    <col min="4097" max="4098" width="3.77734375" customWidth="1"/>
    <col min="4099" max="4099" width="18.109375" customWidth="1"/>
    <col min="4100" max="4104" width="13.21875" customWidth="1"/>
    <col min="4107" max="4111" width="10" customWidth="1"/>
    <col min="4353" max="4354" width="3.77734375" customWidth="1"/>
    <col min="4355" max="4355" width="18.109375" customWidth="1"/>
    <col min="4356" max="4360" width="13.21875" customWidth="1"/>
    <col min="4363" max="4367" width="10" customWidth="1"/>
    <col min="4609" max="4610" width="3.77734375" customWidth="1"/>
    <col min="4611" max="4611" width="18.109375" customWidth="1"/>
    <col min="4612" max="4616" width="13.21875" customWidth="1"/>
    <col min="4619" max="4623" width="10" customWidth="1"/>
    <col min="4865" max="4866" width="3.77734375" customWidth="1"/>
    <col min="4867" max="4867" width="18.109375" customWidth="1"/>
    <col min="4868" max="4872" width="13.21875" customWidth="1"/>
    <col min="4875" max="4879" width="10" customWidth="1"/>
    <col min="5121" max="5122" width="3.77734375" customWidth="1"/>
    <col min="5123" max="5123" width="18.109375" customWidth="1"/>
    <col min="5124" max="5128" width="13.21875" customWidth="1"/>
    <col min="5131" max="5135" width="10" customWidth="1"/>
    <col min="5377" max="5378" width="3.77734375" customWidth="1"/>
    <col min="5379" max="5379" width="18.109375" customWidth="1"/>
    <col min="5380" max="5384" width="13.21875" customWidth="1"/>
    <col min="5387" max="5391" width="10" customWidth="1"/>
    <col min="5633" max="5634" width="3.77734375" customWidth="1"/>
    <col min="5635" max="5635" width="18.109375" customWidth="1"/>
    <col min="5636" max="5640" width="13.21875" customWidth="1"/>
    <col min="5643" max="5647" width="10" customWidth="1"/>
    <col min="5889" max="5890" width="3.77734375" customWidth="1"/>
    <col min="5891" max="5891" width="18.109375" customWidth="1"/>
    <col min="5892" max="5896" width="13.21875" customWidth="1"/>
    <col min="5899" max="5903" width="10" customWidth="1"/>
    <col min="6145" max="6146" width="3.77734375" customWidth="1"/>
    <col min="6147" max="6147" width="18.109375" customWidth="1"/>
    <col min="6148" max="6152" width="13.21875" customWidth="1"/>
    <col min="6155" max="6159" width="10" customWidth="1"/>
    <col min="6401" max="6402" width="3.77734375" customWidth="1"/>
    <col min="6403" max="6403" width="18.109375" customWidth="1"/>
    <col min="6404" max="6408" width="13.21875" customWidth="1"/>
    <col min="6411" max="6415" width="10" customWidth="1"/>
    <col min="6657" max="6658" width="3.77734375" customWidth="1"/>
    <col min="6659" max="6659" width="18.109375" customWidth="1"/>
    <col min="6660" max="6664" width="13.21875" customWidth="1"/>
    <col min="6667" max="6671" width="10" customWidth="1"/>
    <col min="6913" max="6914" width="3.77734375" customWidth="1"/>
    <col min="6915" max="6915" width="18.109375" customWidth="1"/>
    <col min="6916" max="6920" width="13.21875" customWidth="1"/>
    <col min="6923" max="6927" width="10" customWidth="1"/>
    <col min="7169" max="7170" width="3.77734375" customWidth="1"/>
    <col min="7171" max="7171" width="18.109375" customWidth="1"/>
    <col min="7172" max="7176" width="13.21875" customWidth="1"/>
    <col min="7179" max="7183" width="10" customWidth="1"/>
    <col min="7425" max="7426" width="3.77734375" customWidth="1"/>
    <col min="7427" max="7427" width="18.109375" customWidth="1"/>
    <col min="7428" max="7432" width="13.21875" customWidth="1"/>
    <col min="7435" max="7439" width="10" customWidth="1"/>
    <col min="7681" max="7682" width="3.77734375" customWidth="1"/>
    <col min="7683" max="7683" width="18.109375" customWidth="1"/>
    <col min="7684" max="7688" width="13.21875" customWidth="1"/>
    <col min="7691" max="7695" width="10" customWidth="1"/>
    <col min="7937" max="7938" width="3.77734375" customWidth="1"/>
    <col min="7939" max="7939" width="18.109375" customWidth="1"/>
    <col min="7940" max="7944" width="13.21875" customWidth="1"/>
    <col min="7947" max="7951" width="10" customWidth="1"/>
    <col min="8193" max="8194" width="3.77734375" customWidth="1"/>
    <col min="8195" max="8195" width="18.109375" customWidth="1"/>
    <col min="8196" max="8200" width="13.21875" customWidth="1"/>
    <col min="8203" max="8207" width="10" customWidth="1"/>
    <col min="8449" max="8450" width="3.77734375" customWidth="1"/>
    <col min="8451" max="8451" width="18.109375" customWidth="1"/>
    <col min="8452" max="8456" width="13.21875" customWidth="1"/>
    <col min="8459" max="8463" width="10" customWidth="1"/>
    <col min="8705" max="8706" width="3.77734375" customWidth="1"/>
    <col min="8707" max="8707" width="18.109375" customWidth="1"/>
    <col min="8708" max="8712" width="13.21875" customWidth="1"/>
    <col min="8715" max="8719" width="10" customWidth="1"/>
    <col min="8961" max="8962" width="3.77734375" customWidth="1"/>
    <col min="8963" max="8963" width="18.109375" customWidth="1"/>
    <col min="8964" max="8968" width="13.21875" customWidth="1"/>
    <col min="8971" max="8975" width="10" customWidth="1"/>
    <col min="9217" max="9218" width="3.77734375" customWidth="1"/>
    <col min="9219" max="9219" width="18.109375" customWidth="1"/>
    <col min="9220" max="9224" width="13.21875" customWidth="1"/>
    <col min="9227" max="9231" width="10" customWidth="1"/>
    <col min="9473" max="9474" width="3.77734375" customWidth="1"/>
    <col min="9475" max="9475" width="18.109375" customWidth="1"/>
    <col min="9476" max="9480" width="13.21875" customWidth="1"/>
    <col min="9483" max="9487" width="10" customWidth="1"/>
    <col min="9729" max="9730" width="3.77734375" customWidth="1"/>
    <col min="9731" max="9731" width="18.109375" customWidth="1"/>
    <col min="9732" max="9736" width="13.21875" customWidth="1"/>
    <col min="9739" max="9743" width="10" customWidth="1"/>
    <col min="9985" max="9986" width="3.77734375" customWidth="1"/>
    <col min="9987" max="9987" width="18.109375" customWidth="1"/>
    <col min="9988" max="9992" width="13.21875" customWidth="1"/>
    <col min="9995" max="9999" width="10" customWidth="1"/>
    <col min="10241" max="10242" width="3.77734375" customWidth="1"/>
    <col min="10243" max="10243" width="18.109375" customWidth="1"/>
    <col min="10244" max="10248" width="13.21875" customWidth="1"/>
    <col min="10251" max="10255" width="10" customWidth="1"/>
    <col min="10497" max="10498" width="3.77734375" customWidth="1"/>
    <col min="10499" max="10499" width="18.109375" customWidth="1"/>
    <col min="10500" max="10504" width="13.21875" customWidth="1"/>
    <col min="10507" max="10511" width="10" customWidth="1"/>
    <col min="10753" max="10754" width="3.77734375" customWidth="1"/>
    <col min="10755" max="10755" width="18.109375" customWidth="1"/>
    <col min="10756" max="10760" width="13.21875" customWidth="1"/>
    <col min="10763" max="10767" width="10" customWidth="1"/>
    <col min="11009" max="11010" width="3.77734375" customWidth="1"/>
    <col min="11011" max="11011" width="18.109375" customWidth="1"/>
    <col min="11012" max="11016" width="13.21875" customWidth="1"/>
    <col min="11019" max="11023" width="10" customWidth="1"/>
    <col min="11265" max="11266" width="3.77734375" customWidth="1"/>
    <col min="11267" max="11267" width="18.109375" customWidth="1"/>
    <col min="11268" max="11272" width="13.21875" customWidth="1"/>
    <col min="11275" max="11279" width="10" customWidth="1"/>
    <col min="11521" max="11522" width="3.77734375" customWidth="1"/>
    <col min="11523" max="11523" width="18.109375" customWidth="1"/>
    <col min="11524" max="11528" width="13.21875" customWidth="1"/>
    <col min="11531" max="11535" width="10" customWidth="1"/>
    <col min="11777" max="11778" width="3.77734375" customWidth="1"/>
    <col min="11779" max="11779" width="18.109375" customWidth="1"/>
    <col min="11780" max="11784" width="13.21875" customWidth="1"/>
    <col min="11787" max="11791" width="10" customWidth="1"/>
    <col min="12033" max="12034" width="3.77734375" customWidth="1"/>
    <col min="12035" max="12035" width="18.109375" customWidth="1"/>
    <col min="12036" max="12040" width="13.21875" customWidth="1"/>
    <col min="12043" max="12047" width="10" customWidth="1"/>
    <col min="12289" max="12290" width="3.77734375" customWidth="1"/>
    <col min="12291" max="12291" width="18.109375" customWidth="1"/>
    <col min="12292" max="12296" width="13.21875" customWidth="1"/>
    <col min="12299" max="12303" width="10" customWidth="1"/>
    <col min="12545" max="12546" width="3.77734375" customWidth="1"/>
    <col min="12547" max="12547" width="18.109375" customWidth="1"/>
    <col min="12548" max="12552" width="13.21875" customWidth="1"/>
    <col min="12555" max="12559" width="10" customWidth="1"/>
    <col min="12801" max="12802" width="3.77734375" customWidth="1"/>
    <col min="12803" max="12803" width="18.109375" customWidth="1"/>
    <col min="12804" max="12808" width="13.21875" customWidth="1"/>
    <col min="12811" max="12815" width="10" customWidth="1"/>
    <col min="13057" max="13058" width="3.77734375" customWidth="1"/>
    <col min="13059" max="13059" width="18.109375" customWidth="1"/>
    <col min="13060" max="13064" width="13.21875" customWidth="1"/>
    <col min="13067" max="13071" width="10" customWidth="1"/>
    <col min="13313" max="13314" width="3.77734375" customWidth="1"/>
    <col min="13315" max="13315" width="18.109375" customWidth="1"/>
    <col min="13316" max="13320" width="13.21875" customWidth="1"/>
    <col min="13323" max="13327" width="10" customWidth="1"/>
    <col min="13569" max="13570" width="3.77734375" customWidth="1"/>
    <col min="13571" max="13571" width="18.109375" customWidth="1"/>
    <col min="13572" max="13576" width="13.21875" customWidth="1"/>
    <col min="13579" max="13583" width="10" customWidth="1"/>
    <col min="13825" max="13826" width="3.77734375" customWidth="1"/>
    <col min="13827" max="13827" width="18.109375" customWidth="1"/>
    <col min="13828" max="13832" width="13.21875" customWidth="1"/>
    <col min="13835" max="13839" width="10" customWidth="1"/>
    <col min="14081" max="14082" width="3.77734375" customWidth="1"/>
    <col min="14083" max="14083" width="18.109375" customWidth="1"/>
    <col min="14084" max="14088" width="13.21875" customWidth="1"/>
    <col min="14091" max="14095" width="10" customWidth="1"/>
    <col min="14337" max="14338" width="3.77734375" customWidth="1"/>
    <col min="14339" max="14339" width="18.109375" customWidth="1"/>
    <col min="14340" max="14344" width="13.21875" customWidth="1"/>
    <col min="14347" max="14351" width="10" customWidth="1"/>
    <col min="14593" max="14594" width="3.77734375" customWidth="1"/>
    <col min="14595" max="14595" width="18.109375" customWidth="1"/>
    <col min="14596" max="14600" width="13.21875" customWidth="1"/>
    <col min="14603" max="14607" width="10" customWidth="1"/>
    <col min="14849" max="14850" width="3.77734375" customWidth="1"/>
    <col min="14851" max="14851" width="18.109375" customWidth="1"/>
    <col min="14852" max="14856" width="13.21875" customWidth="1"/>
    <col min="14859" max="14863" width="10" customWidth="1"/>
    <col min="15105" max="15106" width="3.77734375" customWidth="1"/>
    <col min="15107" max="15107" width="18.109375" customWidth="1"/>
    <col min="15108" max="15112" width="13.21875" customWidth="1"/>
    <col min="15115" max="15119" width="10" customWidth="1"/>
    <col min="15361" max="15362" width="3.77734375" customWidth="1"/>
    <col min="15363" max="15363" width="18.109375" customWidth="1"/>
    <col min="15364" max="15368" width="13.21875" customWidth="1"/>
    <col min="15371" max="15375" width="10" customWidth="1"/>
    <col min="15617" max="15618" width="3.77734375" customWidth="1"/>
    <col min="15619" max="15619" width="18.109375" customWidth="1"/>
    <col min="15620" max="15624" width="13.21875" customWidth="1"/>
    <col min="15627" max="15631" width="10" customWidth="1"/>
    <col min="15873" max="15874" width="3.77734375" customWidth="1"/>
    <col min="15875" max="15875" width="18.109375" customWidth="1"/>
    <col min="15876" max="15880" width="13.21875" customWidth="1"/>
    <col min="15883" max="15887" width="10" customWidth="1"/>
    <col min="16129" max="16130" width="3.77734375" customWidth="1"/>
    <col min="16131" max="16131" width="18.109375" customWidth="1"/>
    <col min="16132" max="16136" width="13.21875" customWidth="1"/>
    <col min="16139" max="16143" width="10" customWidth="1"/>
  </cols>
  <sheetData>
    <row r="1" spans="1:19" s="44" customFormat="1" ht="15" thickBot="1" x14ac:dyDescent="0.25">
      <c r="A1" s="553"/>
      <c r="B1" s="553"/>
      <c r="C1" s="553"/>
      <c r="D1" s="553"/>
      <c r="E1" s="553"/>
      <c r="F1" s="553"/>
      <c r="G1" s="553"/>
      <c r="H1" s="553"/>
      <c r="I1" s="41"/>
      <c r="J1" s="42"/>
      <c r="K1" s="43"/>
      <c r="L1" s="43"/>
      <c r="M1" s="43"/>
      <c r="N1" s="43"/>
      <c r="O1" s="43"/>
      <c r="P1" s="43"/>
      <c r="Q1" s="43"/>
      <c r="R1" s="43"/>
      <c r="S1" s="43"/>
    </row>
    <row r="2" spans="1:19" s="44" customFormat="1" ht="24" customHeight="1" thickTop="1" thickBot="1" x14ac:dyDescent="0.25">
      <c r="A2" s="554" t="s">
        <v>151</v>
      </c>
      <c r="B2" s="554"/>
      <c r="C2" s="554"/>
      <c r="D2" s="554"/>
      <c r="E2" s="554"/>
      <c r="F2" s="554"/>
      <c r="G2" s="554"/>
      <c r="H2" s="554"/>
      <c r="I2" s="285"/>
      <c r="J2" s="286" t="s">
        <v>339</v>
      </c>
      <c r="M2" s="47"/>
      <c r="N2" s="47"/>
      <c r="O2" s="47"/>
      <c r="P2" s="47"/>
      <c r="Q2" s="47"/>
      <c r="R2" s="47"/>
      <c r="S2" s="47"/>
    </row>
    <row r="3" spans="1:19" s="44" customFormat="1" ht="15" thickTop="1" x14ac:dyDescent="0.2">
      <c r="A3" s="555" t="s">
        <v>152</v>
      </c>
      <c r="B3" s="556"/>
      <c r="C3" s="557"/>
      <c r="D3" s="48" t="s">
        <v>153</v>
      </c>
      <c r="E3" s="48" t="s">
        <v>153</v>
      </c>
      <c r="F3" s="48" t="s">
        <v>153</v>
      </c>
      <c r="G3" s="48" t="s">
        <v>153</v>
      </c>
      <c r="H3" s="48" t="s">
        <v>153</v>
      </c>
      <c r="I3" s="41" t="s">
        <v>154</v>
      </c>
      <c r="J3" s="42"/>
      <c r="L3" s="47"/>
      <c r="M3" s="47"/>
      <c r="N3" s="47"/>
      <c r="O3" s="47"/>
      <c r="P3" s="47"/>
      <c r="Q3" s="47"/>
      <c r="R3" s="47"/>
      <c r="S3" s="47"/>
    </row>
    <row r="4" spans="1:19" s="50" customFormat="1" x14ac:dyDescent="0.2">
      <c r="A4" s="558"/>
      <c r="B4" s="559"/>
      <c r="C4" s="560"/>
      <c r="D4" s="49" t="s">
        <v>155</v>
      </c>
      <c r="E4" s="49" t="s">
        <v>156</v>
      </c>
      <c r="F4" s="49" t="s">
        <v>157</v>
      </c>
      <c r="G4" s="49" t="s">
        <v>158</v>
      </c>
      <c r="H4" s="49" t="s">
        <v>159</v>
      </c>
      <c r="I4" s="45" t="s">
        <v>160</v>
      </c>
      <c r="J4" s="46"/>
      <c r="L4" s="47"/>
      <c r="M4" s="47"/>
      <c r="N4" s="47"/>
      <c r="O4" s="47"/>
      <c r="P4" s="47"/>
      <c r="Q4" s="47"/>
      <c r="R4" s="47"/>
      <c r="S4" s="47"/>
    </row>
    <row r="5" spans="1:19" s="50" customFormat="1" ht="16.5" customHeight="1" x14ac:dyDescent="0.2">
      <c r="A5" s="543" t="s">
        <v>161</v>
      </c>
      <c r="B5" s="561" t="s">
        <v>162</v>
      </c>
      <c r="C5" s="561"/>
      <c r="D5" s="183" t="str">
        <f>IF('1年目'!D2=0,"",'1年目'!D2)</f>
        <v/>
      </c>
      <c r="E5" s="183" t="str">
        <f>IF('2年目'!D2=0,"",'2年目'!D2)</f>
        <v/>
      </c>
      <c r="F5" s="183">
        <f>IF('3年目'!D2="","",'3年目'!D2)</f>
        <v>0</v>
      </c>
      <c r="G5" s="183">
        <f>IF('4年目'!D2="","",'4年目'!D2)</f>
        <v>0</v>
      </c>
      <c r="H5" s="183">
        <f>IF('5年目'!D2="","",'5年目'!D2)</f>
        <v>0</v>
      </c>
      <c r="I5" s="51" t="s">
        <v>163</v>
      </c>
      <c r="L5" s="47"/>
      <c r="M5" s="47"/>
      <c r="N5" s="47"/>
      <c r="O5" s="47"/>
      <c r="P5" s="47"/>
      <c r="Q5" s="47"/>
      <c r="R5" s="47"/>
      <c r="S5" s="47"/>
    </row>
    <row r="6" spans="1:19" s="50" customFormat="1" ht="16.5" customHeight="1" x14ac:dyDescent="0.2">
      <c r="A6" s="543"/>
      <c r="B6" s="547" t="s">
        <v>237</v>
      </c>
      <c r="C6" s="547"/>
      <c r="D6" s="184" t="str">
        <f>IF('1年目'!D5=0,"",'1年目'!D5)</f>
        <v/>
      </c>
      <c r="E6" s="185" t="str">
        <f>IF('2年目'!D5=0,"",'2年目'!D5)</f>
        <v/>
      </c>
      <c r="F6" s="185" t="str">
        <f>IF('3年目'!D5="","",'3年目'!D5)</f>
        <v/>
      </c>
      <c r="G6" s="185" t="str">
        <f>IF('4年目'!D5="","",'4年目'!D5)</f>
        <v/>
      </c>
      <c r="H6" s="185" t="str">
        <f>IF('5年目'!D5="","",'5年目'!D5)</f>
        <v/>
      </c>
      <c r="I6" s="51" t="s">
        <v>163</v>
      </c>
      <c r="K6" s="47"/>
      <c r="L6" s="47"/>
      <c r="M6" s="47"/>
      <c r="N6" s="47"/>
      <c r="O6" s="47"/>
      <c r="P6" s="47"/>
      <c r="Q6" s="47"/>
      <c r="R6" s="47"/>
      <c r="S6" s="47"/>
    </row>
    <row r="7" spans="1:19" s="50" customFormat="1" ht="16.5" customHeight="1" x14ac:dyDescent="0.2">
      <c r="A7" s="543"/>
      <c r="B7" s="547" t="s">
        <v>376</v>
      </c>
      <c r="C7" s="547"/>
      <c r="D7" s="185" t="str">
        <f>IF('1年目'!D7=0,"",'1年目'!D7)</f>
        <v/>
      </c>
      <c r="E7" s="185" t="str">
        <f>IF('2年目'!D7=0,"",'2年目'!D7)</f>
        <v/>
      </c>
      <c r="F7" s="185" t="str">
        <f>IF('3年目'!D7="","",'3年目'!D7)</f>
        <v/>
      </c>
      <c r="G7" s="185" t="str">
        <f>IF('4年目'!D7="","",'4年目'!D7)</f>
        <v/>
      </c>
      <c r="H7" s="185" t="str">
        <f>IF('5年目'!D7="","",'5年目'!D7)</f>
        <v/>
      </c>
      <c r="I7" s="51" t="s">
        <v>163</v>
      </c>
      <c r="K7" s="47"/>
      <c r="L7" s="47"/>
      <c r="M7" s="47"/>
      <c r="N7" s="47"/>
      <c r="O7" s="47"/>
      <c r="P7" s="47"/>
      <c r="Q7" s="47"/>
      <c r="R7" s="47"/>
      <c r="S7" s="47"/>
    </row>
    <row r="8" spans="1:19" s="50" customFormat="1" ht="16.5" customHeight="1" x14ac:dyDescent="0.2">
      <c r="A8" s="543"/>
      <c r="B8" s="547" t="s">
        <v>14</v>
      </c>
      <c r="C8" s="547"/>
      <c r="D8" s="284" t="str">
        <f>IF('1年目'!D8="","",'1年目'!D8)</f>
        <v/>
      </c>
      <c r="E8" s="283" t="str">
        <f>IF('2年目'!D8="","",'2年目'!D8)</f>
        <v/>
      </c>
      <c r="F8" s="185" t="str">
        <f>IF('3年目'!D8="","",'3年目'!D8)</f>
        <v/>
      </c>
      <c r="G8" s="185" t="str">
        <f>IF('4年目'!D8="","",'4年目'!D8)</f>
        <v/>
      </c>
      <c r="H8" s="185" t="str">
        <f>IF('5年目'!D8="","",'5年目'!D8)</f>
        <v/>
      </c>
      <c r="I8" s="51" t="s">
        <v>163</v>
      </c>
      <c r="K8" s="47"/>
      <c r="L8" s="47"/>
      <c r="M8" s="47"/>
      <c r="N8" s="47"/>
      <c r="O8" s="47"/>
      <c r="P8" s="47"/>
      <c r="Q8" s="47"/>
      <c r="R8" s="47"/>
      <c r="S8" s="47"/>
    </row>
    <row r="9" spans="1:19" s="50" customFormat="1" ht="16.5" customHeight="1" x14ac:dyDescent="0.2">
      <c r="A9" s="543"/>
      <c r="B9" s="547" t="s">
        <v>377</v>
      </c>
      <c r="C9" s="547"/>
      <c r="D9" s="284" t="str">
        <f>IF('1年目'!D9="","",'1年目'!D9)</f>
        <v/>
      </c>
      <c r="E9" s="283" t="str">
        <f>IF('2年目'!D9="","",'2年目'!D9)</f>
        <v/>
      </c>
      <c r="F9" s="185" t="str">
        <f>IF('3年目'!D9="","",'3年目'!D9)</f>
        <v/>
      </c>
      <c r="G9" s="185" t="str">
        <f>IF('4年目'!D9="","",'4年目'!D9)</f>
        <v/>
      </c>
      <c r="H9" s="185" t="str">
        <f>IF('5年目'!D9="","",'5年目'!D9)</f>
        <v/>
      </c>
      <c r="I9" s="51" t="s">
        <v>163</v>
      </c>
      <c r="K9" s="47"/>
      <c r="L9" s="47"/>
      <c r="M9" s="47"/>
      <c r="N9" s="47"/>
      <c r="O9" s="47"/>
      <c r="P9" s="47"/>
      <c r="Q9" s="47"/>
      <c r="R9" s="47"/>
      <c r="S9" s="47"/>
    </row>
    <row r="10" spans="1:19" s="50" customFormat="1" ht="16.5" customHeight="1" x14ac:dyDescent="0.2">
      <c r="A10" s="543"/>
      <c r="B10" s="562" t="s">
        <v>378</v>
      </c>
      <c r="C10" s="562"/>
      <c r="D10" s="284" t="str">
        <f>IF('1年目'!D10="","",'1年目'!D10)</f>
        <v/>
      </c>
      <c r="E10" s="283" t="str">
        <f>IF('2年目'!D10="","",'2年目'!D10)</f>
        <v/>
      </c>
      <c r="F10" s="185" t="str">
        <f>IF('3年目'!D10="","",'3年目'!D10)</f>
        <v/>
      </c>
      <c r="G10" s="185" t="str">
        <f>IF('4年目'!D10="","",'4年目'!D10)</f>
        <v/>
      </c>
      <c r="H10" s="185" t="str">
        <f>IF('5年目'!D10="","",'5年目'!D10)</f>
        <v/>
      </c>
      <c r="I10" s="51" t="s">
        <v>163</v>
      </c>
      <c r="J10" s="46"/>
      <c r="K10" s="47"/>
      <c r="L10" s="47"/>
      <c r="M10" s="47"/>
      <c r="N10" s="47"/>
      <c r="O10" s="47"/>
      <c r="P10" s="47"/>
      <c r="Q10" s="47"/>
      <c r="R10" s="47"/>
      <c r="S10" s="47"/>
    </row>
    <row r="11" spans="1:19" s="50" customFormat="1" ht="16.5" customHeight="1" x14ac:dyDescent="0.2">
      <c r="A11" s="543"/>
      <c r="B11" s="537" t="s">
        <v>332</v>
      </c>
      <c r="C11" s="538"/>
      <c r="D11" s="52">
        <f>IF(I2=0,0,D71)</f>
        <v>0</v>
      </c>
      <c r="E11" s="52">
        <f>IF(I2=0,0,E71)</f>
        <v>0</v>
      </c>
      <c r="F11" s="52">
        <f>IF(I2=0,0,F71)</f>
        <v>0</v>
      </c>
      <c r="G11" s="52">
        <f>IF(I2=0,0,G71)</f>
        <v>0</v>
      </c>
      <c r="H11" s="52">
        <f>IF(I2=0,0,H71)</f>
        <v>0</v>
      </c>
      <c r="I11" s="41" t="s">
        <v>164</v>
      </c>
      <c r="J11" s="46"/>
      <c r="K11" s="47"/>
      <c r="L11" s="47"/>
      <c r="M11" s="47"/>
      <c r="N11" s="47"/>
      <c r="O11" s="47"/>
      <c r="P11" s="47"/>
      <c r="Q11" s="47"/>
      <c r="R11" s="47"/>
      <c r="S11" s="47"/>
    </row>
    <row r="12" spans="1:19" s="50" customFormat="1" ht="18" customHeight="1" x14ac:dyDescent="0.2">
      <c r="A12" s="518"/>
      <c r="B12" s="539" t="s">
        <v>165</v>
      </c>
      <c r="C12" s="539"/>
      <c r="D12" s="53" t="str">
        <f>IF(D7="","",SUM(D7:D10))</f>
        <v/>
      </c>
      <c r="E12" s="53" t="str">
        <f>IF(E7="","",SUM(E7:E10))</f>
        <v/>
      </c>
      <c r="F12" s="53" t="str">
        <f>IF(F7="","",SUM(F7:F10))</f>
        <v/>
      </c>
      <c r="G12" s="53" t="str">
        <f>IF(G7="","",SUM(G7:G10))</f>
        <v/>
      </c>
      <c r="H12" s="53" t="str">
        <f>IF(H7="","",SUM(H7:H10))</f>
        <v/>
      </c>
      <c r="I12" s="51" t="s">
        <v>163</v>
      </c>
      <c r="J12" s="46"/>
      <c r="K12" s="47"/>
      <c r="L12" s="47"/>
      <c r="M12" s="47"/>
      <c r="N12" s="47"/>
      <c r="O12" s="47"/>
      <c r="P12" s="47"/>
      <c r="Q12" s="47"/>
      <c r="R12" s="47"/>
      <c r="S12" s="47"/>
    </row>
    <row r="13" spans="1:19" s="50" customFormat="1" ht="16.5" customHeight="1" x14ac:dyDescent="0.2">
      <c r="A13" s="518" t="s">
        <v>166</v>
      </c>
      <c r="B13" s="541" t="s">
        <v>379</v>
      </c>
      <c r="C13" s="542"/>
      <c r="D13" s="196" t="str">
        <f>IF('1年目'!D12=0,"",'1年目'!D12)</f>
        <v/>
      </c>
      <c r="E13" s="196" t="str">
        <f>IF('2年目'!D12=0,"",'2年目'!D12)</f>
        <v/>
      </c>
      <c r="F13" s="196" t="str">
        <f>IF('3年目'!D12="","",'3年目'!D12)</f>
        <v/>
      </c>
      <c r="G13" s="196" t="str">
        <f>IF('4年目'!D12="","",'4年目'!D12)</f>
        <v/>
      </c>
      <c r="H13" s="196" t="str">
        <f>IF('5年目'!D12="","",'5年目'!D12)</f>
        <v/>
      </c>
      <c r="I13" s="51" t="s">
        <v>163</v>
      </c>
      <c r="J13" s="46"/>
      <c r="K13" s="47"/>
      <c r="L13" s="55" t="s">
        <v>167</v>
      </c>
      <c r="M13" s="47"/>
      <c r="N13" s="47"/>
      <c r="O13" s="47"/>
      <c r="P13" s="47"/>
      <c r="Q13" s="47"/>
      <c r="R13" s="47"/>
      <c r="S13" s="47"/>
    </row>
    <row r="14" spans="1:19" s="50" customFormat="1" ht="16.5" customHeight="1" x14ac:dyDescent="0.2">
      <c r="A14" s="519"/>
      <c r="B14" s="519" t="s">
        <v>168</v>
      </c>
      <c r="C14" s="56" t="s">
        <v>380</v>
      </c>
      <c r="D14" s="183" t="str">
        <f>IF('1年目'!D13="","",'1年目'!D13)</f>
        <v/>
      </c>
      <c r="E14" s="183" t="str">
        <f>IF('2年目'!D13="","",'2年目'!D13)</f>
        <v/>
      </c>
      <c r="F14" s="183" t="str">
        <f>IF('3年目'!D13="","",'3年目'!D13)</f>
        <v/>
      </c>
      <c r="G14" s="183" t="str">
        <f>IF('4年目'!D13="","",'4年目'!D13)</f>
        <v/>
      </c>
      <c r="H14" s="183" t="str">
        <f>IF('5年目'!D13="","",'5年目'!D13)</f>
        <v/>
      </c>
      <c r="I14" s="51" t="s">
        <v>163</v>
      </c>
      <c r="L14" s="46" t="s">
        <v>169</v>
      </c>
      <c r="N14" s="47"/>
      <c r="O14" s="47"/>
      <c r="P14" s="47"/>
      <c r="Q14" s="47"/>
      <c r="R14" s="47"/>
      <c r="S14" s="47"/>
    </row>
    <row r="15" spans="1:19" s="50" customFormat="1" ht="16.5" customHeight="1" x14ac:dyDescent="0.2">
      <c r="A15" s="519"/>
      <c r="B15" s="519"/>
      <c r="C15" s="57" t="s">
        <v>381</v>
      </c>
      <c r="D15" s="185" t="str">
        <f>IF('1年目'!D14="","",'1年目'!D14)</f>
        <v/>
      </c>
      <c r="E15" s="185" t="str">
        <f>IF('2年目'!D14="","",'2年目'!D14)</f>
        <v/>
      </c>
      <c r="F15" s="185" t="str">
        <f>IF('3年目'!D14="","",'3年目'!D14)</f>
        <v/>
      </c>
      <c r="G15" s="185" t="str">
        <f>IF('4年目'!D14="","",'4年目'!D14)</f>
        <v/>
      </c>
      <c r="H15" s="185" t="str">
        <f>IF('5年目'!D14="","",'5年目'!D14)</f>
        <v/>
      </c>
      <c r="I15" s="51" t="s">
        <v>163</v>
      </c>
      <c r="L15" s="46" t="s">
        <v>170</v>
      </c>
      <c r="N15" s="47"/>
      <c r="O15" s="47"/>
      <c r="P15" s="47"/>
      <c r="Q15" s="47"/>
      <c r="R15" s="47"/>
      <c r="S15" s="47"/>
    </row>
    <row r="16" spans="1:19" s="50" customFormat="1" ht="16.5" customHeight="1" x14ac:dyDescent="0.2">
      <c r="A16" s="519"/>
      <c r="B16" s="519"/>
      <c r="C16" s="57" t="s">
        <v>382</v>
      </c>
      <c r="D16" s="185" t="str">
        <f>IF('1年目'!D15="","",'1年目'!D15)</f>
        <v/>
      </c>
      <c r="E16" s="185" t="str">
        <f>IF('2年目'!D15="","",'2年目'!D15)</f>
        <v/>
      </c>
      <c r="F16" s="185" t="str">
        <f>IF('3年目'!D15="","",'3年目'!D15)</f>
        <v/>
      </c>
      <c r="G16" s="185" t="str">
        <f>IF('4年目'!D15="","",'4年目'!D15)</f>
        <v/>
      </c>
      <c r="H16" s="185" t="str">
        <f>IF('5年目'!D15="","",'5年目'!D15)</f>
        <v/>
      </c>
      <c r="I16" s="51" t="s">
        <v>163</v>
      </c>
      <c r="L16" s="46" t="s">
        <v>171</v>
      </c>
      <c r="N16" s="47"/>
      <c r="O16" s="47"/>
      <c r="P16" s="47"/>
      <c r="Q16" s="47"/>
      <c r="R16" s="47"/>
      <c r="S16" s="47"/>
    </row>
    <row r="17" spans="1:19" s="50" customFormat="1" ht="16.5" customHeight="1" x14ac:dyDescent="0.2">
      <c r="A17" s="519"/>
      <c r="B17" s="519"/>
      <c r="C17" s="57" t="s">
        <v>383</v>
      </c>
      <c r="D17" s="185" t="str">
        <f>IF('1年目'!D16="","",'1年目'!D16)</f>
        <v/>
      </c>
      <c r="E17" s="185" t="str">
        <f>IF('2年目'!D16="","",'2年目'!D16)</f>
        <v/>
      </c>
      <c r="F17" s="185" t="str">
        <f>IF('3年目'!D16="","",'3年目'!D16)</f>
        <v/>
      </c>
      <c r="G17" s="185" t="str">
        <f>IF('4年目'!D16="","",'4年目'!D16)</f>
        <v/>
      </c>
      <c r="H17" s="185" t="str">
        <f>IF('5年目'!D16="","",'5年目'!D16)</f>
        <v/>
      </c>
      <c r="I17" s="51" t="s">
        <v>163</v>
      </c>
      <c r="L17" s="55" t="s">
        <v>172</v>
      </c>
      <c r="N17" s="47"/>
      <c r="O17" s="47"/>
      <c r="P17" s="47"/>
      <c r="Q17" s="47"/>
      <c r="R17" s="47"/>
      <c r="S17" s="47"/>
    </row>
    <row r="18" spans="1:19" s="50" customFormat="1" ht="16.5" customHeight="1" x14ac:dyDescent="0.2">
      <c r="A18" s="519"/>
      <c r="B18" s="519"/>
      <c r="C18" s="57" t="s">
        <v>252</v>
      </c>
      <c r="D18" s="185" t="str">
        <f>IF('1年目'!D17="","",'1年目'!D17)</f>
        <v/>
      </c>
      <c r="E18" s="185" t="str">
        <f>IF('2年目'!D17="","",'2年目'!D17)</f>
        <v/>
      </c>
      <c r="F18" s="185" t="str">
        <f>IF('3年目'!D17="","",'3年目'!D17)</f>
        <v/>
      </c>
      <c r="G18" s="185" t="str">
        <f>IF('4年目'!D17="","",'4年目'!D17)</f>
        <v/>
      </c>
      <c r="H18" s="185" t="str">
        <f>IF('5年目'!D17="","",'5年目'!D17)</f>
        <v/>
      </c>
      <c r="I18" s="51" t="s">
        <v>163</v>
      </c>
      <c r="L18" s="46" t="s">
        <v>173</v>
      </c>
      <c r="N18" s="47"/>
      <c r="O18" s="47"/>
      <c r="P18" s="47"/>
      <c r="Q18" s="47"/>
      <c r="R18" s="47"/>
      <c r="S18" s="47"/>
    </row>
    <row r="19" spans="1:19" s="50" customFormat="1" ht="16.5" customHeight="1" x14ac:dyDescent="0.2">
      <c r="A19" s="519"/>
      <c r="B19" s="519"/>
      <c r="C19" s="57" t="s">
        <v>384</v>
      </c>
      <c r="D19" s="185" t="str">
        <f>IF('1年目'!D18="","",'1年目'!D18)</f>
        <v/>
      </c>
      <c r="E19" s="185" t="str">
        <f>IF('2年目'!D18="","",'2年目'!D18)</f>
        <v/>
      </c>
      <c r="F19" s="185" t="str">
        <f>IF('3年目'!D18="","",'3年目'!D18)</f>
        <v/>
      </c>
      <c r="G19" s="185" t="str">
        <f>IF('4年目'!D18="","",'4年目'!D18)</f>
        <v/>
      </c>
      <c r="H19" s="185" t="str">
        <f>IF('5年目'!D18="","",'5年目'!D18)</f>
        <v/>
      </c>
      <c r="I19" s="51" t="s">
        <v>163</v>
      </c>
      <c r="L19" s="46" t="s">
        <v>174</v>
      </c>
      <c r="M19" s="47"/>
      <c r="N19" s="47"/>
      <c r="O19" s="47"/>
      <c r="P19" s="47"/>
      <c r="Q19" s="47"/>
      <c r="R19" s="47"/>
      <c r="S19" s="47"/>
    </row>
    <row r="20" spans="1:19" s="50" customFormat="1" ht="16.5" customHeight="1" x14ac:dyDescent="0.2">
      <c r="A20" s="519"/>
      <c r="B20" s="519"/>
      <c r="C20" s="57" t="s">
        <v>385</v>
      </c>
      <c r="D20" s="185" t="str">
        <f>IF('1年目'!D19="","",'1年目'!D19)</f>
        <v/>
      </c>
      <c r="E20" s="185" t="str">
        <f>IF('2年目'!D19="","",'2年目'!D19)</f>
        <v/>
      </c>
      <c r="F20" s="185" t="str">
        <f>IF('3年目'!D19="","",'3年目'!D19)</f>
        <v/>
      </c>
      <c r="G20" s="185" t="str">
        <f>IF('4年目'!D19="","",'4年目'!D19)</f>
        <v/>
      </c>
      <c r="H20" s="185" t="str">
        <f>IF('5年目'!D19="","",'5年目'!D19)</f>
        <v/>
      </c>
      <c r="I20" s="51" t="s">
        <v>163</v>
      </c>
      <c r="L20" s="46" t="s">
        <v>175</v>
      </c>
      <c r="N20" s="47"/>
      <c r="O20" s="47"/>
      <c r="P20" s="47"/>
      <c r="Q20" s="47"/>
      <c r="R20" s="47"/>
      <c r="S20" s="47"/>
    </row>
    <row r="21" spans="1:19" s="50" customFormat="1" ht="16.5" customHeight="1" x14ac:dyDescent="0.2">
      <c r="A21" s="519"/>
      <c r="B21" s="519"/>
      <c r="C21" s="57" t="s">
        <v>386</v>
      </c>
      <c r="D21" s="185" t="str">
        <f>IF('1年目'!D20="","",'1年目'!D20)</f>
        <v/>
      </c>
      <c r="E21" s="185" t="str">
        <f>IF('2年目'!D20="","",'2年目'!D20)</f>
        <v/>
      </c>
      <c r="F21" s="185" t="str">
        <f>IF('3年目'!D20="","",'3年目'!D20)</f>
        <v/>
      </c>
      <c r="G21" s="185" t="str">
        <f>IF('4年目'!D20="","",'4年目'!D20)</f>
        <v/>
      </c>
      <c r="H21" s="185" t="str">
        <f>IF('5年目'!D20="","",'5年目'!D20)</f>
        <v/>
      </c>
      <c r="I21" s="51" t="s">
        <v>163</v>
      </c>
      <c r="L21" s="46" t="s">
        <v>176</v>
      </c>
      <c r="N21" s="47"/>
      <c r="O21" s="47"/>
      <c r="P21" s="47"/>
      <c r="Q21" s="47"/>
      <c r="R21" s="47"/>
      <c r="S21" s="47"/>
    </row>
    <row r="22" spans="1:19" s="50" customFormat="1" ht="16.5" customHeight="1" x14ac:dyDescent="0.2">
      <c r="A22" s="519"/>
      <c r="B22" s="519"/>
      <c r="C22" s="57" t="s">
        <v>387</v>
      </c>
      <c r="D22" s="185" t="str">
        <f>IF('1年目'!D21="","",'1年目'!D21)</f>
        <v/>
      </c>
      <c r="E22" s="185" t="str">
        <f>IF('2年目'!D21="","",'2年目'!D21)</f>
        <v/>
      </c>
      <c r="F22" s="185" t="str">
        <f>IF('3年目'!D21="","",'3年目'!D21)</f>
        <v/>
      </c>
      <c r="G22" s="185" t="str">
        <f>IF('4年目'!D21="","",'4年目'!D21)</f>
        <v/>
      </c>
      <c r="H22" s="185" t="str">
        <f>IF('5年目'!D21="","",'5年目'!D21)</f>
        <v/>
      </c>
      <c r="I22" s="51" t="s">
        <v>163</v>
      </c>
      <c r="L22" s="46" t="s">
        <v>177</v>
      </c>
      <c r="N22" s="47"/>
      <c r="O22" s="47"/>
      <c r="P22" s="47"/>
      <c r="Q22" s="47"/>
      <c r="R22" s="47"/>
      <c r="S22" s="47"/>
    </row>
    <row r="23" spans="1:19" s="50" customFormat="1" ht="16.5" customHeight="1" x14ac:dyDescent="0.2">
      <c r="A23" s="519"/>
      <c r="B23" s="519"/>
      <c r="C23" s="57" t="s">
        <v>388</v>
      </c>
      <c r="D23" s="185" t="str">
        <f>IF('1年目'!D22="","",'1年目'!D22)</f>
        <v/>
      </c>
      <c r="E23" s="185" t="str">
        <f>IF('2年目'!D22="","",'2年目'!D22)</f>
        <v/>
      </c>
      <c r="F23" s="197" t="str">
        <f>IF('3年目'!D22="","",'3年目'!D22)</f>
        <v/>
      </c>
      <c r="G23" s="197" t="str">
        <f>IF('4年目'!D22="","",'4年目'!D22)</f>
        <v/>
      </c>
      <c r="H23" s="197" t="str">
        <f>IF('5年目'!D22="","",'5年目'!D22)</f>
        <v/>
      </c>
      <c r="I23" s="51" t="s">
        <v>163</v>
      </c>
      <c r="L23" s="55" t="s">
        <v>178</v>
      </c>
      <c r="N23" s="47"/>
      <c r="O23" s="47"/>
      <c r="P23" s="47"/>
      <c r="Q23" s="47"/>
      <c r="R23" s="47"/>
      <c r="S23" s="47"/>
    </row>
    <row r="24" spans="1:19" s="50" customFormat="1" ht="18" customHeight="1" x14ac:dyDescent="0.2">
      <c r="A24" s="519"/>
      <c r="B24" s="520"/>
      <c r="C24" s="58" t="s">
        <v>179</v>
      </c>
      <c r="D24" s="54" t="str">
        <f>IF(D15="","",SUM(D14:D23))</f>
        <v/>
      </c>
      <c r="E24" s="54" t="str">
        <f>IF(E15="","",SUM(E14:E23))</f>
        <v/>
      </c>
      <c r="F24" s="54" t="str">
        <f>IF(F15="","",SUM(F14:F23))</f>
        <v/>
      </c>
      <c r="G24" s="54" t="str">
        <f>IF(G15="","",SUM(G14:G23))</f>
        <v/>
      </c>
      <c r="H24" s="54" t="str">
        <f>IF(H15="","",SUM(H14:H23))</f>
        <v/>
      </c>
      <c r="I24" s="51" t="s">
        <v>163</v>
      </c>
      <c r="L24" s="46" t="s">
        <v>180</v>
      </c>
      <c r="N24" s="47"/>
      <c r="O24" s="47"/>
      <c r="P24" s="47"/>
      <c r="Q24" s="47"/>
      <c r="R24" s="47"/>
      <c r="S24" s="47"/>
    </row>
    <row r="25" spans="1:19" s="50" customFormat="1" ht="16.5" customHeight="1" x14ac:dyDescent="0.2">
      <c r="A25" s="519"/>
      <c r="B25" s="543" t="s">
        <v>181</v>
      </c>
      <c r="C25" s="59" t="s">
        <v>389</v>
      </c>
      <c r="D25" s="183" t="str">
        <f>IF('1年目'!D24="","",'1年目'!D24)</f>
        <v/>
      </c>
      <c r="E25" s="183" t="str">
        <f>IF('2年目'!D24="","",'2年目'!D24)</f>
        <v/>
      </c>
      <c r="F25" s="183" t="str">
        <f>IF('3年目'!D24="","",'3年目'!D24)</f>
        <v/>
      </c>
      <c r="G25" s="183" t="str">
        <f>IF('4年目'!D24="","",'4年目'!D24)</f>
        <v/>
      </c>
      <c r="H25" s="183" t="str">
        <f>IF('5年目'!D24="","",'5年目'!D24)</f>
        <v/>
      </c>
      <c r="I25" s="51" t="s">
        <v>163</v>
      </c>
      <c r="L25" s="46" t="s">
        <v>182</v>
      </c>
      <c r="N25" s="47"/>
      <c r="O25" s="47"/>
      <c r="P25" s="47"/>
      <c r="Q25" s="47"/>
      <c r="R25" s="47"/>
      <c r="S25" s="47"/>
    </row>
    <row r="26" spans="1:19" s="50" customFormat="1" ht="16.5" customHeight="1" x14ac:dyDescent="0.2">
      <c r="A26" s="519"/>
      <c r="B26" s="543"/>
      <c r="C26" s="60" t="s">
        <v>390</v>
      </c>
      <c r="D26" s="197" t="str">
        <f>IF('1年目'!D25="","",'1年目'!D25)</f>
        <v/>
      </c>
      <c r="E26" s="197" t="str">
        <f>IF('2年目'!D25="","",'2年目'!D25)</f>
        <v/>
      </c>
      <c r="F26" s="197" t="str">
        <f>IF('3年目'!D25="","",'3年目'!D25)</f>
        <v/>
      </c>
      <c r="G26" s="197" t="str">
        <f>IF('4年目'!D25="","",'4年目'!D25)</f>
        <v/>
      </c>
      <c r="H26" s="197" t="str">
        <f>IF('5年目'!D25="","",'5年目'!D25)</f>
        <v/>
      </c>
      <c r="I26" s="51" t="s">
        <v>163</v>
      </c>
      <c r="L26" s="46" t="s">
        <v>183</v>
      </c>
      <c r="M26" s="47"/>
      <c r="N26" s="47"/>
      <c r="O26" s="47"/>
      <c r="P26" s="47"/>
      <c r="Q26" s="47"/>
      <c r="R26" s="47"/>
      <c r="S26" s="47"/>
    </row>
    <row r="27" spans="1:19" s="50" customFormat="1" ht="18" customHeight="1" x14ac:dyDescent="0.2">
      <c r="A27" s="519"/>
      <c r="B27" s="543"/>
      <c r="C27" s="58" t="s">
        <v>179</v>
      </c>
      <c r="D27" s="54" t="str">
        <f>IF(D26="","",SUM(D25:D26))</f>
        <v/>
      </c>
      <c r="E27" s="54" t="str">
        <f>IF(E26="","",SUM(E25:E26))</f>
        <v/>
      </c>
      <c r="F27" s="54" t="str">
        <f>IF(F26="","",SUM(F25:F26))</f>
        <v/>
      </c>
      <c r="G27" s="54" t="str">
        <f>IF(G26="","",SUM(G25:G26))</f>
        <v/>
      </c>
      <c r="H27" s="54" t="str">
        <f>IF(H26="","",SUM(H25:H26))</f>
        <v/>
      </c>
      <c r="I27" s="51" t="s">
        <v>163</v>
      </c>
      <c r="L27" s="55" t="s">
        <v>184</v>
      </c>
      <c r="N27" s="47"/>
      <c r="O27" s="47"/>
      <c r="P27" s="47"/>
      <c r="Q27" s="47"/>
      <c r="R27" s="47"/>
      <c r="S27" s="47"/>
    </row>
    <row r="28" spans="1:19" s="50" customFormat="1" ht="16.5" customHeight="1" x14ac:dyDescent="0.2">
      <c r="A28" s="519"/>
      <c r="B28" s="543" t="s">
        <v>185</v>
      </c>
      <c r="C28" s="59" t="s">
        <v>391</v>
      </c>
      <c r="D28" s="183" t="str">
        <f>IF('1年目'!D27="","",'1年目'!D27)</f>
        <v/>
      </c>
      <c r="E28" s="183" t="str">
        <f>IF('2年目'!D27="","",'2年目'!D27)</f>
        <v/>
      </c>
      <c r="F28" s="183" t="str">
        <f>IF('3年目'!D27="","",'3年目'!D27)</f>
        <v/>
      </c>
      <c r="G28" s="183" t="str">
        <f>IF('4年目'!D27="","",'4年目'!D27)</f>
        <v/>
      </c>
      <c r="H28" s="183" t="str">
        <f>IF('5年目'!D27="","",'5年目'!D27)</f>
        <v/>
      </c>
      <c r="I28" s="51" t="s">
        <v>163</v>
      </c>
      <c r="L28" s="46" t="s">
        <v>186</v>
      </c>
      <c r="N28" s="47"/>
      <c r="O28" s="47"/>
      <c r="P28" s="47"/>
      <c r="Q28" s="47"/>
      <c r="R28" s="47"/>
      <c r="S28" s="47"/>
    </row>
    <row r="29" spans="1:19" s="50" customFormat="1" ht="16.5" customHeight="1" x14ac:dyDescent="0.2">
      <c r="A29" s="519"/>
      <c r="B29" s="543"/>
      <c r="C29" s="57" t="s">
        <v>262</v>
      </c>
      <c r="D29" s="185" t="str">
        <f>IF('1年目'!D28="","",'1年目'!D28)</f>
        <v/>
      </c>
      <c r="E29" s="185" t="str">
        <f>IF('2年目'!D28="","",'2年目'!D28)</f>
        <v/>
      </c>
      <c r="F29" s="185" t="str">
        <f>IF('3年目'!D28="","",'3年目'!D28)</f>
        <v/>
      </c>
      <c r="G29" s="185" t="str">
        <f>IF('4年目'!D28="","",'4年目'!D28)</f>
        <v/>
      </c>
      <c r="H29" s="185" t="str">
        <f>IF('5年目'!D28="","",'5年目'!D28)</f>
        <v/>
      </c>
      <c r="I29" s="51" t="s">
        <v>163</v>
      </c>
      <c r="L29" s="46" t="s">
        <v>187</v>
      </c>
      <c r="N29" s="47"/>
      <c r="O29" s="47"/>
      <c r="P29" s="47"/>
      <c r="Q29" s="47"/>
      <c r="R29" s="47"/>
      <c r="S29" s="47"/>
    </row>
    <row r="30" spans="1:19" s="50" customFormat="1" ht="16.5" customHeight="1" x14ac:dyDescent="0.2">
      <c r="A30" s="519"/>
      <c r="B30" s="543"/>
      <c r="C30" s="60" t="s">
        <v>392</v>
      </c>
      <c r="D30" s="197" t="str">
        <f>IF('1年目'!D29="","",'1年目'!D29)</f>
        <v/>
      </c>
      <c r="E30" s="197" t="str">
        <f>IF('2年目'!D29="","",'2年目'!D29)</f>
        <v/>
      </c>
      <c r="F30" s="197" t="str">
        <f>IF('3年目'!D29="","",'3年目'!D29)</f>
        <v/>
      </c>
      <c r="G30" s="197" t="str">
        <f>IF('4年目'!D29="","",'4年目'!D29)</f>
        <v/>
      </c>
      <c r="H30" s="197" t="str">
        <f>IF('5年目'!D29="","",'5年目'!D29)</f>
        <v/>
      </c>
      <c r="I30" s="51" t="s">
        <v>163</v>
      </c>
      <c r="L30" s="46" t="s">
        <v>188</v>
      </c>
      <c r="M30" s="47"/>
      <c r="N30" s="47"/>
      <c r="O30" s="47"/>
      <c r="P30" s="47"/>
      <c r="Q30" s="47"/>
      <c r="R30" s="47"/>
      <c r="S30" s="47"/>
    </row>
    <row r="31" spans="1:19" s="50" customFormat="1" ht="18" customHeight="1" x14ac:dyDescent="0.2">
      <c r="A31" s="519"/>
      <c r="B31" s="543"/>
      <c r="C31" s="58" t="s">
        <v>179</v>
      </c>
      <c r="D31" s="54" t="str">
        <f>IF(D28="","",SUM(D28:D30))</f>
        <v/>
      </c>
      <c r="E31" s="54" t="str">
        <f>IF(E28="","",SUM(E28:E30))</f>
        <v/>
      </c>
      <c r="F31" s="54" t="str">
        <f>IF(F28="","",SUM(F28:F30))</f>
        <v/>
      </c>
      <c r="G31" s="54" t="str">
        <f>IF(G28="","",SUM(G28:G30))</f>
        <v/>
      </c>
      <c r="H31" s="54" t="str">
        <f>IF(H28="","",SUM(H28:H30))</f>
        <v/>
      </c>
      <c r="I31" s="51" t="s">
        <v>163</v>
      </c>
      <c r="L31" s="46" t="s">
        <v>189</v>
      </c>
      <c r="M31" s="47"/>
      <c r="N31" s="47"/>
      <c r="O31" s="47"/>
      <c r="P31" s="47"/>
      <c r="Q31" s="47"/>
      <c r="R31" s="47"/>
      <c r="S31" s="47"/>
    </row>
    <row r="32" spans="1:19" s="50" customFormat="1" ht="16.5" customHeight="1" x14ac:dyDescent="0.2">
      <c r="A32" s="519"/>
      <c r="B32" s="518" t="s">
        <v>190</v>
      </c>
      <c r="C32" s="61" t="s">
        <v>393</v>
      </c>
      <c r="D32" s="183" t="str">
        <f>IF('1年目'!D31="","",'1年目'!D31)</f>
        <v/>
      </c>
      <c r="E32" s="183" t="str">
        <f>IF('2年目'!D31="","",'2年目'!D31)</f>
        <v/>
      </c>
      <c r="F32" s="183" t="str">
        <f>IF('3年目'!D31="","",'3年目'!D31)</f>
        <v/>
      </c>
      <c r="G32" s="183" t="str">
        <f>IF('4年目'!D31="","",'4年目'!D31)</f>
        <v/>
      </c>
      <c r="H32" s="183" t="str">
        <f>IF('5年目'!D31="","",'5年目'!D31)</f>
        <v/>
      </c>
      <c r="I32" s="51" t="s">
        <v>163</v>
      </c>
      <c r="L32" s="46" t="s">
        <v>191</v>
      </c>
      <c r="M32" s="47"/>
      <c r="N32" s="47"/>
      <c r="O32" s="47"/>
      <c r="P32" s="47"/>
      <c r="Q32" s="47"/>
      <c r="R32" s="47"/>
      <c r="S32" s="47"/>
    </row>
    <row r="33" spans="1:19" s="50" customFormat="1" ht="16.5" customHeight="1" x14ac:dyDescent="0.2">
      <c r="A33" s="519"/>
      <c r="B33" s="519"/>
      <c r="C33" s="56" t="s">
        <v>394</v>
      </c>
      <c r="D33" s="185" t="str">
        <f>IF('1年目'!D32="","",'1年目'!D32)</f>
        <v/>
      </c>
      <c r="E33" s="185" t="str">
        <f>IF('2年目'!D32="","",'2年目'!D32)</f>
        <v/>
      </c>
      <c r="F33" s="185" t="str">
        <f>IF('3年目'!D32="","",'3年目'!D32)</f>
        <v/>
      </c>
      <c r="G33" s="185" t="str">
        <f>IF('4年目'!D32="","",'4年目'!D32)</f>
        <v/>
      </c>
      <c r="H33" s="185" t="str">
        <f>IF('5年目'!D32="","",'5年目'!D32)</f>
        <v/>
      </c>
      <c r="I33" s="51" t="s">
        <v>163</v>
      </c>
      <c r="N33" s="47"/>
      <c r="O33" s="47"/>
      <c r="P33" s="47"/>
      <c r="Q33" s="47"/>
      <c r="R33" s="47"/>
      <c r="S33" s="47"/>
    </row>
    <row r="34" spans="1:19" s="50" customFormat="1" ht="16.5" customHeight="1" x14ac:dyDescent="0.2">
      <c r="A34" s="519"/>
      <c r="B34" s="519"/>
      <c r="C34" s="62" t="s">
        <v>395</v>
      </c>
      <c r="D34" s="197" t="str">
        <f>IF('1年目'!D33="","",'1年目'!D33)</f>
        <v/>
      </c>
      <c r="E34" s="197" t="str">
        <f>IF('2年目'!D33="","",'2年目'!D33)</f>
        <v/>
      </c>
      <c r="F34" s="197" t="str">
        <f>IF('3年目'!D33="","",'3年目'!D33)</f>
        <v/>
      </c>
      <c r="G34" s="197" t="str">
        <f>IF('4年目'!D33="","",'4年目'!D33)</f>
        <v/>
      </c>
      <c r="H34" s="197" t="str">
        <f>IF('5年目'!D33="","",'5年目'!D33)</f>
        <v/>
      </c>
      <c r="I34" s="51" t="s">
        <v>163</v>
      </c>
      <c r="N34" s="47"/>
      <c r="O34" s="47"/>
      <c r="P34" s="47"/>
      <c r="Q34" s="47"/>
      <c r="R34" s="47"/>
      <c r="S34" s="47"/>
    </row>
    <row r="35" spans="1:19" s="50" customFormat="1" ht="18" customHeight="1" x14ac:dyDescent="0.2">
      <c r="A35" s="519"/>
      <c r="B35" s="520"/>
      <c r="C35" s="58" t="s">
        <v>179</v>
      </c>
      <c r="D35" s="54" t="str">
        <f>IF(D34="","",SUM(D32:D34))</f>
        <v/>
      </c>
      <c r="E35" s="54" t="str">
        <f>IF(E34="","",SUM(E32:E34))</f>
        <v/>
      </c>
      <c r="F35" s="54" t="str">
        <f>IF(F34="","",SUM(F32:F34))</f>
        <v/>
      </c>
      <c r="G35" s="54" t="str">
        <f>IF(G34="","",SUM(G32:G34))</f>
        <v/>
      </c>
      <c r="H35" s="54" t="str">
        <f>IF(H34="","",SUM(H32:H34))</f>
        <v/>
      </c>
      <c r="I35" s="51" t="s">
        <v>163</v>
      </c>
      <c r="N35" s="47"/>
      <c r="O35" s="47"/>
      <c r="P35" s="47"/>
      <c r="Q35" s="47"/>
      <c r="R35" s="47"/>
      <c r="S35" s="47"/>
    </row>
    <row r="36" spans="1:19" s="50" customFormat="1" ht="18" customHeight="1" thickBot="1" x14ac:dyDescent="0.25">
      <c r="A36" s="540"/>
      <c r="B36" s="544" t="s">
        <v>192</v>
      </c>
      <c r="C36" s="545"/>
      <c r="D36" s="63" t="str">
        <f>IF(D24="","",SUM(D13,D24,D27,D31,D35))</f>
        <v/>
      </c>
      <c r="E36" s="63" t="str">
        <f>IF(E24="","",SUM(E13,E24,E27,E31,E35))</f>
        <v/>
      </c>
      <c r="F36" s="63" t="str">
        <f>IF(F24="","",SUM(F13,F24,F27,F31,F35))</f>
        <v/>
      </c>
      <c r="G36" s="63" t="str">
        <f>IF(G24="","",SUM(G13,G24,G27,G31,G35))</f>
        <v/>
      </c>
      <c r="H36" s="63" t="str">
        <f>IF(H24="","",SUM(H13,H24,H27,H31,H35))</f>
        <v/>
      </c>
      <c r="I36" s="51" t="s">
        <v>163</v>
      </c>
      <c r="K36" s="46" t="s">
        <v>193</v>
      </c>
      <c r="N36" s="47"/>
      <c r="O36" s="47"/>
      <c r="P36" s="47"/>
      <c r="Q36" s="47"/>
      <c r="R36" s="47"/>
      <c r="S36" s="47"/>
    </row>
    <row r="37" spans="1:19" s="50" customFormat="1" ht="18" customHeight="1" thickTop="1" x14ac:dyDescent="0.2">
      <c r="A37" s="546" t="s">
        <v>194</v>
      </c>
      <c r="B37" s="546"/>
      <c r="C37" s="546"/>
      <c r="D37" s="64" t="str">
        <f>IF(D12="","",D12-D36)</f>
        <v/>
      </c>
      <c r="E37" s="64" t="str">
        <f>IF(E12="","",E12-E36)</f>
        <v/>
      </c>
      <c r="F37" s="64" t="str">
        <f>IF(F12="","",F12-F36)</f>
        <v/>
      </c>
      <c r="G37" s="64" t="str">
        <f>IF(G12="","",G12-G36)</f>
        <v/>
      </c>
      <c r="H37" s="64" t="str">
        <f>IF(H12="","",H12-H36)</f>
        <v/>
      </c>
      <c r="I37" s="51" t="s">
        <v>163</v>
      </c>
      <c r="K37" s="65" t="s">
        <v>155</v>
      </c>
      <c r="L37" s="66" t="s">
        <v>156</v>
      </c>
      <c r="M37" s="66" t="s">
        <v>157</v>
      </c>
      <c r="N37" s="66" t="s">
        <v>158</v>
      </c>
      <c r="O37" s="67" t="s">
        <v>159</v>
      </c>
      <c r="P37" s="47"/>
      <c r="Q37" s="47"/>
      <c r="R37" s="47"/>
      <c r="S37" s="47"/>
    </row>
    <row r="38" spans="1:19" s="50" customFormat="1" ht="18" customHeight="1" thickBot="1" x14ac:dyDescent="0.25">
      <c r="A38" s="547" t="s">
        <v>195</v>
      </c>
      <c r="B38" s="547"/>
      <c r="C38" s="547"/>
      <c r="D38" s="68" t="str">
        <f>IF(D37="","",D37/D12)</f>
        <v/>
      </c>
      <c r="E38" s="68" t="str">
        <f>IF(E37="","",E37/E12)</f>
        <v/>
      </c>
      <c r="F38" s="68" t="str">
        <f>IF(F37="","",F37/F12)</f>
        <v/>
      </c>
      <c r="G38" s="68" t="str">
        <f>IF(G37="","",G37/G12)</f>
        <v/>
      </c>
      <c r="H38" s="68" t="str">
        <f>IF(H37="","",H37/H12)</f>
        <v/>
      </c>
      <c r="I38" s="51" t="s">
        <v>163</v>
      </c>
      <c r="J38" s="46"/>
      <c r="K38" s="69" t="str">
        <f>IF(D37="","",IF(D37&lt;=380000,0,ROUNDDOWN(D37,-3)-380000))</f>
        <v/>
      </c>
      <c r="L38" s="70" t="str">
        <f>IF(E37="","",IF(E37&lt;=380000,0,ROUNDDOWN(E37,-3)-380000))</f>
        <v/>
      </c>
      <c r="M38" s="70" t="str">
        <f>IF(F37="","",IF(F37&lt;=380000,0,ROUNDDOWN(F37,-3)-380000))</f>
        <v/>
      </c>
      <c r="N38" s="70" t="str">
        <f>IF(G37="","",IF(G37&lt;=380000,0,ROUNDDOWN(G37,-3)-380000))</f>
        <v/>
      </c>
      <c r="O38" s="71" t="str">
        <f>IF(H37="","",IF(H37&lt;=380000,0,ROUNDDOWN(H37,-3)-380000))</f>
        <v/>
      </c>
      <c r="P38" s="47"/>
      <c r="Q38" s="47"/>
      <c r="R38" s="47"/>
      <c r="S38" s="47"/>
    </row>
    <row r="39" spans="1:19" s="50" customFormat="1" ht="18" customHeight="1" x14ac:dyDescent="0.2">
      <c r="A39" s="548" t="s">
        <v>196</v>
      </c>
      <c r="B39" s="548"/>
      <c r="C39" s="548"/>
      <c r="D39" s="265" t="s">
        <v>333</v>
      </c>
      <c r="E39" s="265" t="s">
        <v>333</v>
      </c>
      <c r="F39" s="265" t="s">
        <v>333</v>
      </c>
      <c r="G39" s="265" t="s">
        <v>333</v>
      </c>
      <c r="H39" s="265" t="s">
        <v>333</v>
      </c>
      <c r="I39" s="41" t="s">
        <v>197</v>
      </c>
      <c r="J39" s="46"/>
      <c r="K39" s="47"/>
      <c r="L39" s="47"/>
      <c r="M39" s="47"/>
      <c r="N39" s="47"/>
      <c r="O39" s="47"/>
      <c r="P39" s="47"/>
      <c r="Q39" s="47"/>
      <c r="R39" s="47"/>
      <c r="S39" s="47"/>
    </row>
    <row r="40" spans="1:19" s="50" customFormat="1" ht="18" customHeight="1" thickBot="1" x14ac:dyDescent="0.25">
      <c r="A40" s="549" t="s">
        <v>198</v>
      </c>
      <c r="B40" s="549"/>
      <c r="C40" s="549"/>
      <c r="D40" s="72" t="str">
        <f>IF(D37="","",SUM(D37,D39))</f>
        <v/>
      </c>
      <c r="E40" s="72" t="str">
        <f>IF(E37="","",SUM(E37,E39))</f>
        <v/>
      </c>
      <c r="F40" s="72" t="str">
        <f>IF(F37="","",SUM(F37,F39))</f>
        <v/>
      </c>
      <c r="G40" s="72" t="str">
        <f>IF(G37="","",SUM(G37,G39))</f>
        <v/>
      </c>
      <c r="H40" s="72" t="str">
        <f>IF(H37="","",SUM(H37,H39))</f>
        <v/>
      </c>
      <c r="I40" s="51" t="s">
        <v>163</v>
      </c>
      <c r="J40" s="46"/>
      <c r="L40" s="46"/>
      <c r="M40" s="46"/>
      <c r="N40" s="46"/>
      <c r="O40" s="46"/>
      <c r="P40" s="47"/>
      <c r="Q40" s="47"/>
      <c r="R40" s="47"/>
      <c r="S40" s="47"/>
    </row>
    <row r="41" spans="1:19" s="50" customFormat="1" ht="18" customHeight="1" thickTop="1" x14ac:dyDescent="0.2">
      <c r="A41" s="550" t="s">
        <v>199</v>
      </c>
      <c r="B41" s="551"/>
      <c r="C41" s="552"/>
      <c r="D41" s="73"/>
      <c r="E41" s="73"/>
      <c r="F41" s="73"/>
      <c r="G41" s="73"/>
      <c r="H41" s="73"/>
      <c r="I41" s="41" t="s">
        <v>200</v>
      </c>
      <c r="J41" s="46"/>
      <c r="P41" s="47"/>
      <c r="Q41" s="47"/>
      <c r="R41" s="47"/>
      <c r="S41" s="47"/>
    </row>
    <row r="42" spans="1:19" s="50" customFormat="1" ht="18" customHeight="1" x14ac:dyDescent="0.2">
      <c r="A42" s="534" t="s">
        <v>201</v>
      </c>
      <c r="B42" s="535"/>
      <c r="C42" s="536"/>
      <c r="D42" s="74" t="str">
        <f>IF(K38="","",IF(K38&lt;1950000,K38*0.05,IF(K38&lt;3300000,K38*0.1-97500,IF(K38&lt;6950000,K38*0.2-427500,IF(K38&lt;9000000,K38*0.23-636000,IF(K38&lt;18000000,K38*0.33-1536000,IF(K38&gt;=18000000,K38*0.4-2796000)))))))</f>
        <v/>
      </c>
      <c r="E42" s="74" t="str">
        <f>IF(L38="","",IF(L38&lt;1950000,L38*0.05,IF(L38&lt;3300000,L38*0.1-97500,IF(L38&lt;6950000,L38*0.2-427500,IF(L38&lt;9000000,L38*0.23-636000,IF(L38&lt;18000000,L38*0.33-1536000,IF(L38&gt;=18000000,L38*0.4-2796000)))))))</f>
        <v/>
      </c>
      <c r="F42" s="74" t="str">
        <f>IF(M38="","",IF(M38&lt;1950000,M38*0.05,IF(M38&lt;3300000,M38*0.1-97500,IF(M38&lt;6950000,M38*0.2-427500,IF(M38&lt;9000000,M38*0.23-636000,IF(M38&lt;18000000,M38*0.33-1536000,IF(M38&gt;=18000000,M38*0.4-2796000)))))))</f>
        <v/>
      </c>
      <c r="G42" s="74" t="str">
        <f>IF(N38="","",IF(N38&lt;1950000,N38*0.05,IF(N38&lt;3300000,N38*0.1-97500,IF(N38&lt;6950000,N38*0.2-427500,IF(N38&lt;9000000,N38*0.23-636000,IF(N38&lt;18000000,N38*0.33-1536000,IF(N38&gt;=18000000,N38*0.4-2796000)))))))</f>
        <v/>
      </c>
      <c r="H42" s="74" t="str">
        <f>IF(O38="","",IF(O38&lt;1950000,O38*0.05,IF(O38&lt;3300000,O38*0.1-97500,IF(O38&lt;6950000,O38*0.2-427500,IF(O38&lt;9000000,O38*0.23-636000,IF(O38&lt;18000000,O38*0.33-1536000,IF(O38&gt;=18000000,O38*0.4-2796000)))))))</f>
        <v/>
      </c>
      <c r="I42" s="51" t="s">
        <v>163</v>
      </c>
      <c r="J42" s="46"/>
      <c r="P42" s="47"/>
      <c r="Q42" s="47"/>
      <c r="R42" s="47"/>
      <c r="S42" s="47"/>
    </row>
    <row r="43" spans="1:19" s="50" customFormat="1" ht="18" customHeight="1" x14ac:dyDescent="0.2">
      <c r="A43" s="515" t="s">
        <v>202</v>
      </c>
      <c r="B43" s="516"/>
      <c r="C43" s="517"/>
      <c r="D43" s="75" t="str">
        <f>IF(D40="","",D40+D26-D41-D42)</f>
        <v/>
      </c>
      <c r="E43" s="75" t="str">
        <f>IF(E40="","",E40+E26-E41-E42)</f>
        <v/>
      </c>
      <c r="F43" s="75" t="str">
        <f>IF(F40="","",F40+F26-F41-F42)</f>
        <v/>
      </c>
      <c r="G43" s="75" t="str">
        <f>IF(G40="","",G40+G26-G41-G42)</f>
        <v/>
      </c>
      <c r="H43" s="75" t="str">
        <f>IF(H40="","",H40+H26-H41-H42)</f>
        <v/>
      </c>
      <c r="I43" s="51" t="s">
        <v>163</v>
      </c>
      <c r="J43" s="46"/>
      <c r="P43" s="47"/>
      <c r="Q43" s="47"/>
      <c r="R43" s="47"/>
      <c r="S43" s="47"/>
    </row>
    <row r="44" spans="1:19" s="50" customFormat="1" ht="16.5" customHeight="1" x14ac:dyDescent="0.2">
      <c r="A44" s="518" t="s">
        <v>203</v>
      </c>
      <c r="B44" s="521" t="s">
        <v>334</v>
      </c>
      <c r="C44" s="522"/>
      <c r="D44" s="76">
        <v>0</v>
      </c>
      <c r="E44" s="76">
        <f>IF(D44="","",D44-D47)</f>
        <v>0</v>
      </c>
      <c r="F44" s="76">
        <f t="shared" ref="F44:H44" si="0">IF(E44="","",E44-E47)</f>
        <v>0</v>
      </c>
      <c r="G44" s="76">
        <f t="shared" si="0"/>
        <v>0</v>
      </c>
      <c r="H44" s="76">
        <f t="shared" si="0"/>
        <v>0</v>
      </c>
      <c r="I44" s="41" t="s">
        <v>204</v>
      </c>
      <c r="J44" s="46"/>
      <c r="K44" s="47"/>
      <c r="L44" s="47"/>
      <c r="M44" s="47"/>
      <c r="N44" s="47"/>
      <c r="O44" s="47"/>
      <c r="P44" s="47"/>
      <c r="Q44" s="47"/>
      <c r="R44" s="47"/>
      <c r="S44" s="47"/>
    </row>
    <row r="45" spans="1:19" s="50" customFormat="1" ht="16.5" customHeight="1" x14ac:dyDescent="0.2">
      <c r="A45" s="519"/>
      <c r="B45" s="523" t="s">
        <v>334</v>
      </c>
      <c r="C45" s="524"/>
      <c r="D45" s="77">
        <v>0</v>
      </c>
      <c r="E45" s="77">
        <v>0</v>
      </c>
      <c r="F45" s="77">
        <v>0</v>
      </c>
      <c r="G45" s="77">
        <v>0</v>
      </c>
      <c r="H45" s="77">
        <v>0</v>
      </c>
      <c r="I45" s="41" t="s">
        <v>204</v>
      </c>
      <c r="J45" s="46"/>
      <c r="K45" s="47"/>
      <c r="L45" s="47"/>
      <c r="M45" s="47"/>
      <c r="N45" s="47"/>
      <c r="O45" s="47"/>
      <c r="P45" s="47"/>
      <c r="Q45" s="47"/>
      <c r="R45" s="47"/>
      <c r="S45" s="47"/>
    </row>
    <row r="46" spans="1:19" s="50" customFormat="1" ht="18" customHeight="1" x14ac:dyDescent="0.2">
      <c r="A46" s="520"/>
      <c r="B46" s="525" t="s">
        <v>179</v>
      </c>
      <c r="C46" s="525"/>
      <c r="D46" s="78">
        <f>IF(D44="","",SUM(D44:D45))</f>
        <v>0</v>
      </c>
      <c r="E46" s="78">
        <f>IF(E44="","",SUM(E44:E45))</f>
        <v>0</v>
      </c>
      <c r="F46" s="78">
        <f>IF(F44="","",SUM(F44:F45))</f>
        <v>0</v>
      </c>
      <c r="G46" s="78">
        <f>IF(G44="","",SUM(G44:G45))</f>
        <v>0</v>
      </c>
      <c r="H46" s="78">
        <f>IF(H44="","",SUM(H44:H45))</f>
        <v>0</v>
      </c>
      <c r="I46" s="51" t="s">
        <v>163</v>
      </c>
      <c r="J46" s="46"/>
      <c r="K46" s="47"/>
      <c r="L46" s="47"/>
      <c r="M46" s="47"/>
      <c r="N46" s="47"/>
      <c r="O46" s="47"/>
      <c r="P46" s="47"/>
      <c r="Q46" s="47"/>
      <c r="R46" s="47"/>
      <c r="S46" s="47"/>
    </row>
    <row r="47" spans="1:19" s="50" customFormat="1" ht="16.5" customHeight="1" x14ac:dyDescent="0.2">
      <c r="A47" s="518" t="s">
        <v>205</v>
      </c>
      <c r="B47" s="526" t="str">
        <f>IF(B44="","",B44)</f>
        <v>-</v>
      </c>
      <c r="C47" s="526"/>
      <c r="D47" s="76">
        <v>0</v>
      </c>
      <c r="E47" s="76">
        <v>0</v>
      </c>
      <c r="F47" s="76">
        <v>0</v>
      </c>
      <c r="G47" s="76">
        <v>0</v>
      </c>
      <c r="H47" s="76">
        <v>0</v>
      </c>
      <c r="I47" s="41" t="s">
        <v>206</v>
      </c>
      <c r="J47" s="46"/>
      <c r="K47" s="47"/>
      <c r="L47" s="47"/>
      <c r="M47" s="47"/>
      <c r="N47" s="47"/>
      <c r="O47" s="47"/>
      <c r="P47" s="47"/>
      <c r="Q47" s="47"/>
      <c r="R47" s="47"/>
      <c r="S47" s="47"/>
    </row>
    <row r="48" spans="1:19" s="50" customFormat="1" ht="16.5" customHeight="1" x14ac:dyDescent="0.2">
      <c r="A48" s="519"/>
      <c r="B48" s="527" t="str">
        <f>IF(B45="","",B45)</f>
        <v>-</v>
      </c>
      <c r="C48" s="527"/>
      <c r="D48" s="77">
        <v>0</v>
      </c>
      <c r="E48" s="77">
        <v>0</v>
      </c>
      <c r="F48" s="77">
        <v>0</v>
      </c>
      <c r="G48" s="77">
        <v>0</v>
      </c>
      <c r="H48" s="77">
        <v>0</v>
      </c>
      <c r="I48" s="41" t="s">
        <v>206</v>
      </c>
      <c r="J48" s="46"/>
      <c r="K48" s="47"/>
      <c r="L48" s="47"/>
      <c r="M48" s="47"/>
      <c r="N48" s="47"/>
      <c r="O48" s="47"/>
      <c r="P48" s="47"/>
      <c r="Q48" s="47"/>
      <c r="R48" s="47"/>
      <c r="S48" s="47"/>
    </row>
    <row r="49" spans="1:19" s="50" customFormat="1" ht="18.75" customHeight="1" x14ac:dyDescent="0.2">
      <c r="A49" s="520"/>
      <c r="B49" s="525" t="s">
        <v>207</v>
      </c>
      <c r="C49" s="525"/>
      <c r="D49" s="78">
        <f>IF(D44="","",SUM(D47:D48))</f>
        <v>0</v>
      </c>
      <c r="E49" s="78">
        <f>IF(E44="","",SUM(E47:E48))</f>
        <v>0</v>
      </c>
      <c r="F49" s="78">
        <f>IF(F44="","",SUM(F47:F48))</f>
        <v>0</v>
      </c>
      <c r="G49" s="78">
        <f>IF(G44="","",SUM(G47:G48))</f>
        <v>0</v>
      </c>
      <c r="H49" s="78">
        <f>IF(H44="","",SUM(H47:H48))</f>
        <v>0</v>
      </c>
      <c r="I49" s="51" t="s">
        <v>163</v>
      </c>
      <c r="J49" s="46"/>
      <c r="K49" s="47"/>
      <c r="L49" s="47"/>
      <c r="M49" s="47"/>
      <c r="N49" s="47"/>
      <c r="O49" s="47"/>
      <c r="P49" s="47"/>
      <c r="Q49" s="47"/>
      <c r="R49" s="47"/>
      <c r="S49" s="47"/>
    </row>
    <row r="50" spans="1:19" s="50" customFormat="1" ht="18" customHeight="1" x14ac:dyDescent="0.2">
      <c r="A50" s="528" t="s">
        <v>208</v>
      </c>
      <c r="B50" s="529"/>
      <c r="C50" s="530"/>
      <c r="D50" s="79" t="str">
        <f>IF(D43="","",D43-D49)</f>
        <v/>
      </c>
      <c r="E50" s="79" t="str">
        <f>IF(E43="","",E43-E49)</f>
        <v/>
      </c>
      <c r="F50" s="79" t="str">
        <f>IF(F43="","",F43-F49)</f>
        <v/>
      </c>
      <c r="G50" s="79" t="str">
        <f>IF(G43="","",G43-G49)</f>
        <v/>
      </c>
      <c r="H50" s="79" t="str">
        <f>IF(H43="","",H43-H49)</f>
        <v/>
      </c>
      <c r="I50" s="51" t="s">
        <v>163</v>
      </c>
      <c r="J50" s="46"/>
      <c r="K50" s="47"/>
      <c r="L50" s="47"/>
      <c r="M50" s="47"/>
      <c r="N50" s="47"/>
      <c r="O50" s="47"/>
      <c r="P50" s="47"/>
      <c r="Q50" s="47"/>
      <c r="R50" s="47"/>
      <c r="S50" s="47"/>
    </row>
    <row r="51" spans="1:19" x14ac:dyDescent="0.2">
      <c r="C51" s="80" t="s">
        <v>344</v>
      </c>
      <c r="D51" s="287" t="e">
        <f>D50+D11</f>
        <v>#VALUE!</v>
      </c>
      <c r="E51" s="287" t="e">
        <f t="shared" ref="E51:H51" si="1">E50+E11</f>
        <v>#VALUE!</v>
      </c>
      <c r="F51" s="287" t="e">
        <f t="shared" si="1"/>
        <v>#VALUE!</v>
      </c>
      <c r="G51" s="287" t="e">
        <f t="shared" si="1"/>
        <v>#VALUE!</v>
      </c>
      <c r="H51" s="287" t="e">
        <f t="shared" si="1"/>
        <v>#VALUE!</v>
      </c>
    </row>
    <row r="52" spans="1:19" ht="13.8" thickBot="1" x14ac:dyDescent="0.25">
      <c r="C52" s="81" t="s">
        <v>209</v>
      </c>
      <c r="D52" s="46"/>
      <c r="E52" s="46"/>
      <c r="F52" s="46"/>
      <c r="G52" s="46"/>
      <c r="H52" s="46"/>
    </row>
    <row r="53" spans="1:19" x14ac:dyDescent="0.2">
      <c r="C53" s="82" t="s">
        <v>210</v>
      </c>
      <c r="D53" s="83" t="str">
        <f>IF(D55="","",D55*1.1)</f>
        <v/>
      </c>
      <c r="E53" s="83" t="str">
        <f>IF(E55="","",E55*1.1)</f>
        <v/>
      </c>
      <c r="F53" s="83" t="str">
        <f>IF(F55="","",F55*1.1)</f>
        <v/>
      </c>
      <c r="G53" s="83" t="str">
        <f>IF(G55="","",G55*1.1)</f>
        <v/>
      </c>
      <c r="H53" s="84" t="str">
        <f>IF(H55="","",H55*1.1)</f>
        <v/>
      </c>
    </row>
    <row r="54" spans="1:19" x14ac:dyDescent="0.2">
      <c r="C54" s="85" t="s">
        <v>211</v>
      </c>
      <c r="D54" s="86" t="str">
        <f>IF(D55="","",D55*1.05)</f>
        <v/>
      </c>
      <c r="E54" s="86" t="str">
        <f>IF(E55="","",E55*1.05)</f>
        <v/>
      </c>
      <c r="F54" s="86" t="str">
        <f>IF(F55="","",F55*1.05)</f>
        <v/>
      </c>
      <c r="G54" s="86" t="str">
        <f>IF(G55="","",G55*1.05)</f>
        <v/>
      </c>
      <c r="H54" s="87" t="str">
        <f>IF(H55="","",H55*1.05)</f>
        <v/>
      </c>
    </row>
    <row r="55" spans="1:19" x14ac:dyDescent="0.2">
      <c r="C55" s="85" t="s">
        <v>212</v>
      </c>
      <c r="D55" s="86" t="str">
        <f>IF(D37="","",D37)</f>
        <v/>
      </c>
      <c r="E55" s="86" t="str">
        <f>IF(E37="","",E37)</f>
        <v/>
      </c>
      <c r="F55" s="86" t="str">
        <f>IF(F37="","",F37)</f>
        <v/>
      </c>
      <c r="G55" s="86" t="str">
        <f>IF(G37="","",G37)</f>
        <v/>
      </c>
      <c r="H55" s="87" t="str">
        <f>IF(H37="","",H37)</f>
        <v/>
      </c>
    </row>
    <row r="56" spans="1:19" x14ac:dyDescent="0.2">
      <c r="C56" s="85" t="s">
        <v>213</v>
      </c>
      <c r="D56" s="86" t="str">
        <f>IF(D55="","",D55*0.95)</f>
        <v/>
      </c>
      <c r="E56" s="86" t="str">
        <f>IF(E55="","",E55*0.95)</f>
        <v/>
      </c>
      <c r="F56" s="86" t="str">
        <f>IF(F55="","",F55*0.95)</f>
        <v/>
      </c>
      <c r="G56" s="86" t="str">
        <f>IF(G55="","",G55*0.95)</f>
        <v/>
      </c>
      <c r="H56" s="87" t="str">
        <f>IF(H55="","",H55*0.95)</f>
        <v/>
      </c>
    </row>
    <row r="57" spans="1:19" ht="13.8" thickBot="1" x14ac:dyDescent="0.25">
      <c r="C57" s="88" t="s">
        <v>214</v>
      </c>
      <c r="D57" s="89" t="str">
        <f>IF(D55="","",D55*0.9)</f>
        <v/>
      </c>
      <c r="E57" s="89" t="str">
        <f>IF(E55="","",E55*0.9)</f>
        <v/>
      </c>
      <c r="F57" s="89" t="str">
        <f>IF(F55="","",F55*0.9)</f>
        <v/>
      </c>
      <c r="G57" s="89" t="str">
        <f>IF(G55="","",G55*0.9)</f>
        <v/>
      </c>
      <c r="H57" s="90" t="str">
        <f>IF(H55="","",H55*0.9)</f>
        <v/>
      </c>
    </row>
    <row r="59" spans="1:19" ht="13.8" thickBot="1" x14ac:dyDescent="0.25">
      <c r="C59" s="91" t="s">
        <v>215</v>
      </c>
      <c r="D59" s="92"/>
      <c r="E59" s="92"/>
      <c r="F59" s="92"/>
      <c r="G59" s="92"/>
      <c r="H59" s="92"/>
    </row>
    <row r="60" spans="1:19" x14ac:dyDescent="0.2">
      <c r="C60" s="531" t="s">
        <v>216</v>
      </c>
      <c r="D60" s="532"/>
      <c r="E60" s="532"/>
      <c r="F60" s="93" t="s">
        <v>217</v>
      </c>
      <c r="G60" s="532" t="s">
        <v>218</v>
      </c>
      <c r="H60" s="533"/>
    </row>
    <row r="61" spans="1:19" x14ac:dyDescent="0.2">
      <c r="C61" s="511" t="s">
        <v>219</v>
      </c>
      <c r="D61" s="512"/>
      <c r="E61" s="512"/>
      <c r="F61" s="94">
        <v>0.05</v>
      </c>
      <c r="G61" s="513" t="s">
        <v>220</v>
      </c>
      <c r="H61" s="514"/>
    </row>
    <row r="62" spans="1:19" x14ac:dyDescent="0.2">
      <c r="C62" s="511" t="s">
        <v>221</v>
      </c>
      <c r="D62" s="512"/>
      <c r="E62" s="512"/>
      <c r="F62" s="94">
        <v>0.1</v>
      </c>
      <c r="G62" s="513" t="s">
        <v>222</v>
      </c>
      <c r="H62" s="514"/>
    </row>
    <row r="63" spans="1:19" x14ac:dyDescent="0.2">
      <c r="C63" s="511" t="s">
        <v>223</v>
      </c>
      <c r="D63" s="512"/>
      <c r="E63" s="512"/>
      <c r="F63" s="94">
        <v>0.2</v>
      </c>
      <c r="G63" s="513" t="s">
        <v>224</v>
      </c>
      <c r="H63" s="514"/>
    </row>
    <row r="64" spans="1:19" x14ac:dyDescent="0.2">
      <c r="C64" s="511" t="s">
        <v>225</v>
      </c>
      <c r="D64" s="512"/>
      <c r="E64" s="512"/>
      <c r="F64" s="94">
        <v>0.23</v>
      </c>
      <c r="G64" s="513" t="s">
        <v>226</v>
      </c>
      <c r="H64" s="514"/>
    </row>
    <row r="65" spans="3:8" x14ac:dyDescent="0.2">
      <c r="C65" s="511" t="s">
        <v>227</v>
      </c>
      <c r="D65" s="512"/>
      <c r="E65" s="512"/>
      <c r="F65" s="94">
        <v>0.33</v>
      </c>
      <c r="G65" s="513" t="s">
        <v>228</v>
      </c>
      <c r="H65" s="514"/>
    </row>
    <row r="66" spans="3:8" ht="13.8" thickBot="1" x14ac:dyDescent="0.25">
      <c r="C66" s="507" t="s">
        <v>229</v>
      </c>
      <c r="D66" s="508"/>
      <c r="E66" s="508"/>
      <c r="F66" s="95">
        <v>0.4</v>
      </c>
      <c r="G66" s="509" t="s">
        <v>230</v>
      </c>
      <c r="H66" s="510"/>
    </row>
    <row r="67" spans="3:8" x14ac:dyDescent="0.2">
      <c r="C67" s="45" t="s">
        <v>231</v>
      </c>
      <c r="D67" s="45"/>
      <c r="E67" s="45"/>
      <c r="F67" s="45"/>
      <c r="G67" s="45"/>
      <c r="H67" s="45"/>
    </row>
    <row r="68" spans="3:8" x14ac:dyDescent="0.2">
      <c r="C68" s="45" t="s">
        <v>232</v>
      </c>
      <c r="D68" s="45"/>
      <c r="E68" s="45"/>
      <c r="F68" s="45"/>
      <c r="G68" s="45"/>
      <c r="H68" s="45"/>
    </row>
    <row r="70" spans="3:8" x14ac:dyDescent="0.2">
      <c r="C70" s="80" t="s">
        <v>337</v>
      </c>
      <c r="D70" s="80" t="s">
        <v>338</v>
      </c>
      <c r="E70" t="s">
        <v>340</v>
      </c>
      <c r="F70" t="s">
        <v>341</v>
      </c>
      <c r="G70" t="s">
        <v>342</v>
      </c>
      <c r="H70" t="s">
        <v>343</v>
      </c>
    </row>
    <row r="71" spans="3:8" x14ac:dyDescent="0.2">
      <c r="D71" s="300">
        <f>I2</f>
        <v>0</v>
      </c>
      <c r="E71" s="300" t="e">
        <f>IF(D40&gt;1000000,(3500000-D40)*3/5,1500000)</f>
        <v>#VALUE!</v>
      </c>
      <c r="F71" s="300" t="e">
        <f t="shared" ref="F71:H71" si="2">IF(E40&gt;1000000,(3500000-E40)*3/5,1500000)</f>
        <v>#VALUE!</v>
      </c>
      <c r="G71" s="300" t="e">
        <f t="shared" si="2"/>
        <v>#VALUE!</v>
      </c>
      <c r="H71" s="300" t="e">
        <f t="shared" si="2"/>
        <v>#VALUE!</v>
      </c>
    </row>
  </sheetData>
  <mergeCells count="49">
    <mergeCell ref="A1:H1"/>
    <mergeCell ref="A2:H2"/>
    <mergeCell ref="A3:C4"/>
    <mergeCell ref="A5:A12"/>
    <mergeCell ref="B5:C5"/>
    <mergeCell ref="B6:C6"/>
    <mergeCell ref="B7:C7"/>
    <mergeCell ref="B8:C8"/>
    <mergeCell ref="B9:C9"/>
    <mergeCell ref="B10:C10"/>
    <mergeCell ref="A42:C42"/>
    <mergeCell ref="B11:C11"/>
    <mergeCell ref="B12:C12"/>
    <mergeCell ref="A13:A36"/>
    <mergeCell ref="B13:C13"/>
    <mergeCell ref="B14:B24"/>
    <mergeCell ref="B25:B27"/>
    <mergeCell ref="B28:B31"/>
    <mergeCell ref="B32:B35"/>
    <mergeCell ref="B36:C36"/>
    <mergeCell ref="A37:C37"/>
    <mergeCell ref="A38:C38"/>
    <mergeCell ref="A39:C39"/>
    <mergeCell ref="A40:C40"/>
    <mergeCell ref="A41:C41"/>
    <mergeCell ref="C62:E62"/>
    <mergeCell ref="G62:H62"/>
    <mergeCell ref="A43:C43"/>
    <mergeCell ref="A44:A46"/>
    <mergeCell ref="B44:C44"/>
    <mergeCell ref="B45:C45"/>
    <mergeCell ref="B46:C46"/>
    <mergeCell ref="A47:A49"/>
    <mergeCell ref="B47:C47"/>
    <mergeCell ref="B48:C48"/>
    <mergeCell ref="B49:C49"/>
    <mergeCell ref="A50:C50"/>
    <mergeCell ref="C60:E60"/>
    <mergeCell ref="G60:H60"/>
    <mergeCell ref="C61:E61"/>
    <mergeCell ref="G61:H61"/>
    <mergeCell ref="C66:E66"/>
    <mergeCell ref="G66:H66"/>
    <mergeCell ref="C63:E63"/>
    <mergeCell ref="G63:H63"/>
    <mergeCell ref="C64:E64"/>
    <mergeCell ref="G64:H64"/>
    <mergeCell ref="C65:E65"/>
    <mergeCell ref="G65:H65"/>
  </mergeCells>
  <phoneticPr fontId="6"/>
  <dataValidations count="2">
    <dataValidation type="list" allowBlank="1" showInputMessage="1" showErrorMessage="1" sqref="D3:H3 IZ3:JD3 SV3:SZ3 ACR3:ACV3 AMN3:AMR3 AWJ3:AWN3 BGF3:BGJ3 BQB3:BQF3 BZX3:CAB3 CJT3:CJX3 CTP3:CTT3 DDL3:DDP3 DNH3:DNL3 DXD3:DXH3 EGZ3:EHD3 EQV3:EQZ3 FAR3:FAV3 FKN3:FKR3 FUJ3:FUN3 GEF3:GEJ3 GOB3:GOF3 GXX3:GYB3 HHT3:HHX3 HRP3:HRT3 IBL3:IBP3 ILH3:ILL3 IVD3:IVH3 JEZ3:JFD3 JOV3:JOZ3 JYR3:JYV3 KIN3:KIR3 KSJ3:KSN3 LCF3:LCJ3 LMB3:LMF3 LVX3:LWB3 MFT3:MFX3 MPP3:MPT3 MZL3:MZP3 NJH3:NJL3 NTD3:NTH3 OCZ3:ODD3 OMV3:OMZ3 OWR3:OWV3 PGN3:PGR3 PQJ3:PQN3 QAF3:QAJ3 QKB3:QKF3 QTX3:QUB3 RDT3:RDX3 RNP3:RNT3 RXL3:RXP3 SHH3:SHL3 SRD3:SRH3 TAZ3:TBD3 TKV3:TKZ3 TUR3:TUV3 UEN3:UER3 UOJ3:UON3 UYF3:UYJ3 VIB3:VIF3 VRX3:VSB3 WBT3:WBX3 WLP3:WLT3 WVL3:WVP3 D65539:H65539 IZ65539:JD65539 SV65539:SZ65539 ACR65539:ACV65539 AMN65539:AMR65539 AWJ65539:AWN65539 BGF65539:BGJ65539 BQB65539:BQF65539 BZX65539:CAB65539 CJT65539:CJX65539 CTP65539:CTT65539 DDL65539:DDP65539 DNH65539:DNL65539 DXD65539:DXH65539 EGZ65539:EHD65539 EQV65539:EQZ65539 FAR65539:FAV65539 FKN65539:FKR65539 FUJ65539:FUN65539 GEF65539:GEJ65539 GOB65539:GOF65539 GXX65539:GYB65539 HHT65539:HHX65539 HRP65539:HRT65539 IBL65539:IBP65539 ILH65539:ILL65539 IVD65539:IVH65539 JEZ65539:JFD65539 JOV65539:JOZ65539 JYR65539:JYV65539 KIN65539:KIR65539 KSJ65539:KSN65539 LCF65539:LCJ65539 LMB65539:LMF65539 LVX65539:LWB65539 MFT65539:MFX65539 MPP65539:MPT65539 MZL65539:MZP65539 NJH65539:NJL65539 NTD65539:NTH65539 OCZ65539:ODD65539 OMV65539:OMZ65539 OWR65539:OWV65539 PGN65539:PGR65539 PQJ65539:PQN65539 QAF65539:QAJ65539 QKB65539:QKF65539 QTX65539:QUB65539 RDT65539:RDX65539 RNP65539:RNT65539 RXL65539:RXP65539 SHH65539:SHL65539 SRD65539:SRH65539 TAZ65539:TBD65539 TKV65539:TKZ65539 TUR65539:TUV65539 UEN65539:UER65539 UOJ65539:UON65539 UYF65539:UYJ65539 VIB65539:VIF65539 VRX65539:VSB65539 WBT65539:WBX65539 WLP65539:WLT65539 WVL65539:WVP65539 D131075:H131075 IZ131075:JD131075 SV131075:SZ131075 ACR131075:ACV131075 AMN131075:AMR131075 AWJ131075:AWN131075 BGF131075:BGJ131075 BQB131075:BQF131075 BZX131075:CAB131075 CJT131075:CJX131075 CTP131075:CTT131075 DDL131075:DDP131075 DNH131075:DNL131075 DXD131075:DXH131075 EGZ131075:EHD131075 EQV131075:EQZ131075 FAR131075:FAV131075 FKN131075:FKR131075 FUJ131075:FUN131075 GEF131075:GEJ131075 GOB131075:GOF131075 GXX131075:GYB131075 HHT131075:HHX131075 HRP131075:HRT131075 IBL131075:IBP131075 ILH131075:ILL131075 IVD131075:IVH131075 JEZ131075:JFD131075 JOV131075:JOZ131075 JYR131075:JYV131075 KIN131075:KIR131075 KSJ131075:KSN131075 LCF131075:LCJ131075 LMB131075:LMF131075 LVX131075:LWB131075 MFT131075:MFX131075 MPP131075:MPT131075 MZL131075:MZP131075 NJH131075:NJL131075 NTD131075:NTH131075 OCZ131075:ODD131075 OMV131075:OMZ131075 OWR131075:OWV131075 PGN131075:PGR131075 PQJ131075:PQN131075 QAF131075:QAJ131075 QKB131075:QKF131075 QTX131075:QUB131075 RDT131075:RDX131075 RNP131075:RNT131075 RXL131075:RXP131075 SHH131075:SHL131075 SRD131075:SRH131075 TAZ131075:TBD131075 TKV131075:TKZ131075 TUR131075:TUV131075 UEN131075:UER131075 UOJ131075:UON131075 UYF131075:UYJ131075 VIB131075:VIF131075 VRX131075:VSB131075 WBT131075:WBX131075 WLP131075:WLT131075 WVL131075:WVP131075 D196611:H196611 IZ196611:JD196611 SV196611:SZ196611 ACR196611:ACV196611 AMN196611:AMR196611 AWJ196611:AWN196611 BGF196611:BGJ196611 BQB196611:BQF196611 BZX196611:CAB196611 CJT196611:CJX196611 CTP196611:CTT196611 DDL196611:DDP196611 DNH196611:DNL196611 DXD196611:DXH196611 EGZ196611:EHD196611 EQV196611:EQZ196611 FAR196611:FAV196611 FKN196611:FKR196611 FUJ196611:FUN196611 GEF196611:GEJ196611 GOB196611:GOF196611 GXX196611:GYB196611 HHT196611:HHX196611 HRP196611:HRT196611 IBL196611:IBP196611 ILH196611:ILL196611 IVD196611:IVH196611 JEZ196611:JFD196611 JOV196611:JOZ196611 JYR196611:JYV196611 KIN196611:KIR196611 KSJ196611:KSN196611 LCF196611:LCJ196611 LMB196611:LMF196611 LVX196611:LWB196611 MFT196611:MFX196611 MPP196611:MPT196611 MZL196611:MZP196611 NJH196611:NJL196611 NTD196611:NTH196611 OCZ196611:ODD196611 OMV196611:OMZ196611 OWR196611:OWV196611 PGN196611:PGR196611 PQJ196611:PQN196611 QAF196611:QAJ196611 QKB196611:QKF196611 QTX196611:QUB196611 RDT196611:RDX196611 RNP196611:RNT196611 RXL196611:RXP196611 SHH196611:SHL196611 SRD196611:SRH196611 TAZ196611:TBD196611 TKV196611:TKZ196611 TUR196611:TUV196611 UEN196611:UER196611 UOJ196611:UON196611 UYF196611:UYJ196611 VIB196611:VIF196611 VRX196611:VSB196611 WBT196611:WBX196611 WLP196611:WLT196611 WVL196611:WVP196611 D262147:H262147 IZ262147:JD262147 SV262147:SZ262147 ACR262147:ACV262147 AMN262147:AMR262147 AWJ262147:AWN262147 BGF262147:BGJ262147 BQB262147:BQF262147 BZX262147:CAB262147 CJT262147:CJX262147 CTP262147:CTT262147 DDL262147:DDP262147 DNH262147:DNL262147 DXD262147:DXH262147 EGZ262147:EHD262147 EQV262147:EQZ262147 FAR262147:FAV262147 FKN262147:FKR262147 FUJ262147:FUN262147 GEF262147:GEJ262147 GOB262147:GOF262147 GXX262147:GYB262147 HHT262147:HHX262147 HRP262147:HRT262147 IBL262147:IBP262147 ILH262147:ILL262147 IVD262147:IVH262147 JEZ262147:JFD262147 JOV262147:JOZ262147 JYR262147:JYV262147 KIN262147:KIR262147 KSJ262147:KSN262147 LCF262147:LCJ262147 LMB262147:LMF262147 LVX262147:LWB262147 MFT262147:MFX262147 MPP262147:MPT262147 MZL262147:MZP262147 NJH262147:NJL262147 NTD262147:NTH262147 OCZ262147:ODD262147 OMV262147:OMZ262147 OWR262147:OWV262147 PGN262147:PGR262147 PQJ262147:PQN262147 QAF262147:QAJ262147 QKB262147:QKF262147 QTX262147:QUB262147 RDT262147:RDX262147 RNP262147:RNT262147 RXL262147:RXP262147 SHH262147:SHL262147 SRD262147:SRH262147 TAZ262147:TBD262147 TKV262147:TKZ262147 TUR262147:TUV262147 UEN262147:UER262147 UOJ262147:UON262147 UYF262147:UYJ262147 VIB262147:VIF262147 VRX262147:VSB262147 WBT262147:WBX262147 WLP262147:WLT262147 WVL262147:WVP262147 D327683:H327683 IZ327683:JD327683 SV327683:SZ327683 ACR327683:ACV327683 AMN327683:AMR327683 AWJ327683:AWN327683 BGF327683:BGJ327683 BQB327683:BQF327683 BZX327683:CAB327683 CJT327683:CJX327683 CTP327683:CTT327683 DDL327683:DDP327683 DNH327683:DNL327683 DXD327683:DXH327683 EGZ327683:EHD327683 EQV327683:EQZ327683 FAR327683:FAV327683 FKN327683:FKR327683 FUJ327683:FUN327683 GEF327683:GEJ327683 GOB327683:GOF327683 GXX327683:GYB327683 HHT327683:HHX327683 HRP327683:HRT327683 IBL327683:IBP327683 ILH327683:ILL327683 IVD327683:IVH327683 JEZ327683:JFD327683 JOV327683:JOZ327683 JYR327683:JYV327683 KIN327683:KIR327683 KSJ327683:KSN327683 LCF327683:LCJ327683 LMB327683:LMF327683 LVX327683:LWB327683 MFT327683:MFX327683 MPP327683:MPT327683 MZL327683:MZP327683 NJH327683:NJL327683 NTD327683:NTH327683 OCZ327683:ODD327683 OMV327683:OMZ327683 OWR327683:OWV327683 PGN327683:PGR327683 PQJ327683:PQN327683 QAF327683:QAJ327683 QKB327683:QKF327683 QTX327683:QUB327683 RDT327683:RDX327683 RNP327683:RNT327683 RXL327683:RXP327683 SHH327683:SHL327683 SRD327683:SRH327683 TAZ327683:TBD327683 TKV327683:TKZ327683 TUR327683:TUV327683 UEN327683:UER327683 UOJ327683:UON327683 UYF327683:UYJ327683 VIB327683:VIF327683 VRX327683:VSB327683 WBT327683:WBX327683 WLP327683:WLT327683 WVL327683:WVP327683 D393219:H393219 IZ393219:JD393219 SV393219:SZ393219 ACR393219:ACV393219 AMN393219:AMR393219 AWJ393219:AWN393219 BGF393219:BGJ393219 BQB393219:BQF393219 BZX393219:CAB393219 CJT393219:CJX393219 CTP393219:CTT393219 DDL393219:DDP393219 DNH393219:DNL393219 DXD393219:DXH393219 EGZ393219:EHD393219 EQV393219:EQZ393219 FAR393219:FAV393219 FKN393219:FKR393219 FUJ393219:FUN393219 GEF393219:GEJ393219 GOB393219:GOF393219 GXX393219:GYB393219 HHT393219:HHX393219 HRP393219:HRT393219 IBL393219:IBP393219 ILH393219:ILL393219 IVD393219:IVH393219 JEZ393219:JFD393219 JOV393219:JOZ393219 JYR393219:JYV393219 KIN393219:KIR393219 KSJ393219:KSN393219 LCF393219:LCJ393219 LMB393219:LMF393219 LVX393219:LWB393219 MFT393219:MFX393219 MPP393219:MPT393219 MZL393219:MZP393219 NJH393219:NJL393219 NTD393219:NTH393219 OCZ393219:ODD393219 OMV393219:OMZ393219 OWR393219:OWV393219 PGN393219:PGR393219 PQJ393219:PQN393219 QAF393219:QAJ393219 QKB393219:QKF393219 QTX393219:QUB393219 RDT393219:RDX393219 RNP393219:RNT393219 RXL393219:RXP393219 SHH393219:SHL393219 SRD393219:SRH393219 TAZ393219:TBD393219 TKV393219:TKZ393219 TUR393219:TUV393219 UEN393219:UER393219 UOJ393219:UON393219 UYF393219:UYJ393219 VIB393219:VIF393219 VRX393219:VSB393219 WBT393219:WBX393219 WLP393219:WLT393219 WVL393219:WVP393219 D458755:H458755 IZ458755:JD458755 SV458755:SZ458755 ACR458755:ACV458755 AMN458755:AMR458755 AWJ458755:AWN458755 BGF458755:BGJ458755 BQB458755:BQF458755 BZX458755:CAB458755 CJT458755:CJX458755 CTP458755:CTT458755 DDL458755:DDP458755 DNH458755:DNL458755 DXD458755:DXH458755 EGZ458755:EHD458755 EQV458755:EQZ458755 FAR458755:FAV458755 FKN458755:FKR458755 FUJ458755:FUN458755 GEF458755:GEJ458755 GOB458755:GOF458755 GXX458755:GYB458755 HHT458755:HHX458755 HRP458755:HRT458755 IBL458755:IBP458755 ILH458755:ILL458755 IVD458755:IVH458755 JEZ458755:JFD458755 JOV458755:JOZ458755 JYR458755:JYV458755 KIN458755:KIR458755 KSJ458755:KSN458755 LCF458755:LCJ458755 LMB458755:LMF458755 LVX458755:LWB458755 MFT458755:MFX458755 MPP458755:MPT458755 MZL458755:MZP458755 NJH458755:NJL458755 NTD458755:NTH458755 OCZ458755:ODD458755 OMV458755:OMZ458755 OWR458755:OWV458755 PGN458755:PGR458755 PQJ458755:PQN458755 QAF458755:QAJ458755 QKB458755:QKF458755 QTX458755:QUB458755 RDT458755:RDX458755 RNP458755:RNT458755 RXL458755:RXP458755 SHH458755:SHL458755 SRD458755:SRH458755 TAZ458755:TBD458755 TKV458755:TKZ458755 TUR458755:TUV458755 UEN458755:UER458755 UOJ458755:UON458755 UYF458755:UYJ458755 VIB458755:VIF458755 VRX458755:VSB458755 WBT458755:WBX458755 WLP458755:WLT458755 WVL458755:WVP458755 D524291:H524291 IZ524291:JD524291 SV524291:SZ524291 ACR524291:ACV524291 AMN524291:AMR524291 AWJ524291:AWN524291 BGF524291:BGJ524291 BQB524291:BQF524291 BZX524291:CAB524291 CJT524291:CJX524291 CTP524291:CTT524291 DDL524291:DDP524291 DNH524291:DNL524291 DXD524291:DXH524291 EGZ524291:EHD524291 EQV524291:EQZ524291 FAR524291:FAV524291 FKN524291:FKR524291 FUJ524291:FUN524291 GEF524291:GEJ524291 GOB524291:GOF524291 GXX524291:GYB524291 HHT524291:HHX524291 HRP524291:HRT524291 IBL524291:IBP524291 ILH524291:ILL524291 IVD524291:IVH524291 JEZ524291:JFD524291 JOV524291:JOZ524291 JYR524291:JYV524291 KIN524291:KIR524291 KSJ524291:KSN524291 LCF524291:LCJ524291 LMB524291:LMF524291 LVX524291:LWB524291 MFT524291:MFX524291 MPP524291:MPT524291 MZL524291:MZP524291 NJH524291:NJL524291 NTD524291:NTH524291 OCZ524291:ODD524291 OMV524291:OMZ524291 OWR524291:OWV524291 PGN524291:PGR524291 PQJ524291:PQN524291 QAF524291:QAJ524291 QKB524291:QKF524291 QTX524291:QUB524291 RDT524291:RDX524291 RNP524291:RNT524291 RXL524291:RXP524291 SHH524291:SHL524291 SRD524291:SRH524291 TAZ524291:TBD524291 TKV524291:TKZ524291 TUR524291:TUV524291 UEN524291:UER524291 UOJ524291:UON524291 UYF524291:UYJ524291 VIB524291:VIF524291 VRX524291:VSB524291 WBT524291:WBX524291 WLP524291:WLT524291 WVL524291:WVP524291 D589827:H589827 IZ589827:JD589827 SV589827:SZ589827 ACR589827:ACV589827 AMN589827:AMR589827 AWJ589827:AWN589827 BGF589827:BGJ589827 BQB589827:BQF589827 BZX589827:CAB589827 CJT589827:CJX589827 CTP589827:CTT589827 DDL589827:DDP589827 DNH589827:DNL589827 DXD589827:DXH589827 EGZ589827:EHD589827 EQV589827:EQZ589827 FAR589827:FAV589827 FKN589827:FKR589827 FUJ589827:FUN589827 GEF589827:GEJ589827 GOB589827:GOF589827 GXX589827:GYB589827 HHT589827:HHX589827 HRP589827:HRT589827 IBL589827:IBP589827 ILH589827:ILL589827 IVD589827:IVH589827 JEZ589827:JFD589827 JOV589827:JOZ589827 JYR589827:JYV589827 KIN589827:KIR589827 KSJ589827:KSN589827 LCF589827:LCJ589827 LMB589827:LMF589827 LVX589827:LWB589827 MFT589827:MFX589827 MPP589827:MPT589827 MZL589827:MZP589827 NJH589827:NJL589827 NTD589827:NTH589827 OCZ589827:ODD589827 OMV589827:OMZ589827 OWR589827:OWV589827 PGN589827:PGR589827 PQJ589827:PQN589827 QAF589827:QAJ589827 QKB589827:QKF589827 QTX589827:QUB589827 RDT589827:RDX589827 RNP589827:RNT589827 RXL589827:RXP589827 SHH589827:SHL589827 SRD589827:SRH589827 TAZ589827:TBD589827 TKV589827:TKZ589827 TUR589827:TUV589827 UEN589827:UER589827 UOJ589827:UON589827 UYF589827:UYJ589827 VIB589827:VIF589827 VRX589827:VSB589827 WBT589827:WBX589827 WLP589827:WLT589827 WVL589827:WVP589827 D655363:H655363 IZ655363:JD655363 SV655363:SZ655363 ACR655363:ACV655363 AMN655363:AMR655363 AWJ655363:AWN655363 BGF655363:BGJ655363 BQB655363:BQF655363 BZX655363:CAB655363 CJT655363:CJX655363 CTP655363:CTT655363 DDL655363:DDP655363 DNH655363:DNL655363 DXD655363:DXH655363 EGZ655363:EHD655363 EQV655363:EQZ655363 FAR655363:FAV655363 FKN655363:FKR655363 FUJ655363:FUN655363 GEF655363:GEJ655363 GOB655363:GOF655363 GXX655363:GYB655363 HHT655363:HHX655363 HRP655363:HRT655363 IBL655363:IBP655363 ILH655363:ILL655363 IVD655363:IVH655363 JEZ655363:JFD655363 JOV655363:JOZ655363 JYR655363:JYV655363 KIN655363:KIR655363 KSJ655363:KSN655363 LCF655363:LCJ655363 LMB655363:LMF655363 LVX655363:LWB655363 MFT655363:MFX655363 MPP655363:MPT655363 MZL655363:MZP655363 NJH655363:NJL655363 NTD655363:NTH655363 OCZ655363:ODD655363 OMV655363:OMZ655363 OWR655363:OWV655363 PGN655363:PGR655363 PQJ655363:PQN655363 QAF655363:QAJ655363 QKB655363:QKF655363 QTX655363:QUB655363 RDT655363:RDX655363 RNP655363:RNT655363 RXL655363:RXP655363 SHH655363:SHL655363 SRD655363:SRH655363 TAZ655363:TBD655363 TKV655363:TKZ655363 TUR655363:TUV655363 UEN655363:UER655363 UOJ655363:UON655363 UYF655363:UYJ655363 VIB655363:VIF655363 VRX655363:VSB655363 WBT655363:WBX655363 WLP655363:WLT655363 WVL655363:WVP655363 D720899:H720899 IZ720899:JD720899 SV720899:SZ720899 ACR720899:ACV720899 AMN720899:AMR720899 AWJ720899:AWN720899 BGF720899:BGJ720899 BQB720899:BQF720899 BZX720899:CAB720899 CJT720899:CJX720899 CTP720899:CTT720899 DDL720899:DDP720899 DNH720899:DNL720899 DXD720899:DXH720899 EGZ720899:EHD720899 EQV720899:EQZ720899 FAR720899:FAV720899 FKN720899:FKR720899 FUJ720899:FUN720899 GEF720899:GEJ720899 GOB720899:GOF720899 GXX720899:GYB720899 HHT720899:HHX720899 HRP720899:HRT720899 IBL720899:IBP720899 ILH720899:ILL720899 IVD720899:IVH720899 JEZ720899:JFD720899 JOV720899:JOZ720899 JYR720899:JYV720899 KIN720899:KIR720899 KSJ720899:KSN720899 LCF720899:LCJ720899 LMB720899:LMF720899 LVX720899:LWB720899 MFT720899:MFX720899 MPP720899:MPT720899 MZL720899:MZP720899 NJH720899:NJL720899 NTD720899:NTH720899 OCZ720899:ODD720899 OMV720899:OMZ720899 OWR720899:OWV720899 PGN720899:PGR720899 PQJ720899:PQN720899 QAF720899:QAJ720899 QKB720899:QKF720899 QTX720899:QUB720899 RDT720899:RDX720899 RNP720899:RNT720899 RXL720899:RXP720899 SHH720899:SHL720899 SRD720899:SRH720899 TAZ720899:TBD720899 TKV720899:TKZ720899 TUR720899:TUV720899 UEN720899:UER720899 UOJ720899:UON720899 UYF720899:UYJ720899 VIB720899:VIF720899 VRX720899:VSB720899 WBT720899:WBX720899 WLP720899:WLT720899 WVL720899:WVP720899 D786435:H786435 IZ786435:JD786435 SV786435:SZ786435 ACR786435:ACV786435 AMN786435:AMR786435 AWJ786435:AWN786435 BGF786435:BGJ786435 BQB786435:BQF786435 BZX786435:CAB786435 CJT786435:CJX786435 CTP786435:CTT786435 DDL786435:DDP786435 DNH786435:DNL786435 DXD786435:DXH786435 EGZ786435:EHD786435 EQV786435:EQZ786435 FAR786435:FAV786435 FKN786435:FKR786435 FUJ786435:FUN786435 GEF786435:GEJ786435 GOB786435:GOF786435 GXX786435:GYB786435 HHT786435:HHX786435 HRP786435:HRT786435 IBL786435:IBP786435 ILH786435:ILL786435 IVD786435:IVH786435 JEZ786435:JFD786435 JOV786435:JOZ786435 JYR786435:JYV786435 KIN786435:KIR786435 KSJ786435:KSN786435 LCF786435:LCJ786435 LMB786435:LMF786435 LVX786435:LWB786435 MFT786435:MFX786435 MPP786435:MPT786435 MZL786435:MZP786435 NJH786435:NJL786435 NTD786435:NTH786435 OCZ786435:ODD786435 OMV786435:OMZ786435 OWR786435:OWV786435 PGN786435:PGR786435 PQJ786435:PQN786435 QAF786435:QAJ786435 QKB786435:QKF786435 QTX786435:QUB786435 RDT786435:RDX786435 RNP786435:RNT786435 RXL786435:RXP786435 SHH786435:SHL786435 SRD786435:SRH786435 TAZ786435:TBD786435 TKV786435:TKZ786435 TUR786435:TUV786435 UEN786435:UER786435 UOJ786435:UON786435 UYF786435:UYJ786435 VIB786435:VIF786435 VRX786435:VSB786435 WBT786435:WBX786435 WLP786435:WLT786435 WVL786435:WVP786435 D851971:H851971 IZ851971:JD851971 SV851971:SZ851971 ACR851971:ACV851971 AMN851971:AMR851971 AWJ851971:AWN851971 BGF851971:BGJ851971 BQB851971:BQF851971 BZX851971:CAB851971 CJT851971:CJX851971 CTP851971:CTT851971 DDL851971:DDP851971 DNH851971:DNL851971 DXD851971:DXH851971 EGZ851971:EHD851971 EQV851971:EQZ851971 FAR851971:FAV851971 FKN851971:FKR851971 FUJ851971:FUN851971 GEF851971:GEJ851971 GOB851971:GOF851971 GXX851971:GYB851971 HHT851971:HHX851971 HRP851971:HRT851971 IBL851971:IBP851971 ILH851971:ILL851971 IVD851971:IVH851971 JEZ851971:JFD851971 JOV851971:JOZ851971 JYR851971:JYV851971 KIN851971:KIR851971 KSJ851971:KSN851971 LCF851971:LCJ851971 LMB851971:LMF851971 LVX851971:LWB851971 MFT851971:MFX851971 MPP851971:MPT851971 MZL851971:MZP851971 NJH851971:NJL851971 NTD851971:NTH851971 OCZ851971:ODD851971 OMV851971:OMZ851971 OWR851971:OWV851971 PGN851971:PGR851971 PQJ851971:PQN851971 QAF851971:QAJ851971 QKB851971:QKF851971 QTX851971:QUB851971 RDT851971:RDX851971 RNP851971:RNT851971 RXL851971:RXP851971 SHH851971:SHL851971 SRD851971:SRH851971 TAZ851971:TBD851971 TKV851971:TKZ851971 TUR851971:TUV851971 UEN851971:UER851971 UOJ851971:UON851971 UYF851971:UYJ851971 VIB851971:VIF851971 VRX851971:VSB851971 WBT851971:WBX851971 WLP851971:WLT851971 WVL851971:WVP851971 D917507:H917507 IZ917507:JD917507 SV917507:SZ917507 ACR917507:ACV917507 AMN917507:AMR917507 AWJ917507:AWN917507 BGF917507:BGJ917507 BQB917507:BQF917507 BZX917507:CAB917507 CJT917507:CJX917507 CTP917507:CTT917507 DDL917507:DDP917507 DNH917507:DNL917507 DXD917507:DXH917507 EGZ917507:EHD917507 EQV917507:EQZ917507 FAR917507:FAV917507 FKN917507:FKR917507 FUJ917507:FUN917507 GEF917507:GEJ917507 GOB917507:GOF917507 GXX917507:GYB917507 HHT917507:HHX917507 HRP917507:HRT917507 IBL917507:IBP917507 ILH917507:ILL917507 IVD917507:IVH917507 JEZ917507:JFD917507 JOV917507:JOZ917507 JYR917507:JYV917507 KIN917507:KIR917507 KSJ917507:KSN917507 LCF917507:LCJ917507 LMB917507:LMF917507 LVX917507:LWB917507 MFT917507:MFX917507 MPP917507:MPT917507 MZL917507:MZP917507 NJH917507:NJL917507 NTD917507:NTH917507 OCZ917507:ODD917507 OMV917507:OMZ917507 OWR917507:OWV917507 PGN917507:PGR917507 PQJ917507:PQN917507 QAF917507:QAJ917507 QKB917507:QKF917507 QTX917507:QUB917507 RDT917507:RDX917507 RNP917507:RNT917507 RXL917507:RXP917507 SHH917507:SHL917507 SRD917507:SRH917507 TAZ917507:TBD917507 TKV917507:TKZ917507 TUR917507:TUV917507 UEN917507:UER917507 UOJ917507:UON917507 UYF917507:UYJ917507 VIB917507:VIF917507 VRX917507:VSB917507 WBT917507:WBX917507 WLP917507:WLT917507 WVL917507:WVP917507 D983043:H983043 IZ983043:JD983043 SV983043:SZ983043 ACR983043:ACV983043 AMN983043:AMR983043 AWJ983043:AWN983043 BGF983043:BGJ983043 BQB983043:BQF983043 BZX983043:CAB983043 CJT983043:CJX983043 CTP983043:CTT983043 DDL983043:DDP983043 DNH983043:DNL983043 DXD983043:DXH983043 EGZ983043:EHD983043 EQV983043:EQZ983043 FAR983043:FAV983043 FKN983043:FKR983043 FUJ983043:FUN983043 GEF983043:GEJ983043 GOB983043:GOF983043 GXX983043:GYB983043 HHT983043:HHX983043 HRP983043:HRT983043 IBL983043:IBP983043 ILH983043:ILL983043 IVD983043:IVH983043 JEZ983043:JFD983043 JOV983043:JOZ983043 JYR983043:JYV983043 KIN983043:KIR983043 KSJ983043:KSN983043 LCF983043:LCJ983043 LMB983043:LMF983043 LVX983043:LWB983043 MFT983043:MFX983043 MPP983043:MPT983043 MZL983043:MZP983043 NJH983043:NJL983043 NTD983043:NTH983043 OCZ983043:ODD983043 OMV983043:OMZ983043 OWR983043:OWV983043 PGN983043:PGR983043 PQJ983043:PQN983043 QAF983043:QAJ983043 QKB983043:QKF983043 QTX983043:QUB983043 RDT983043:RDX983043 RNP983043:RNT983043 RXL983043:RXP983043 SHH983043:SHL983043 SRD983043:SRH983043 TAZ983043:TBD983043 TKV983043:TKZ983043 TUR983043:TUV983043 UEN983043:UER983043 UOJ983043:UON983043 UYF983043:UYJ983043 VIB983043:VIF983043 VRX983043:VSB983043 WBT983043:WBX983043 WLP983043:WLT983043 WVL983043:WVP983043">
      <formula1>"計画,実績"</formula1>
    </dataValidation>
    <dataValidation type="list" allowBlank="1" showInputMessage="1" showErrorMessage="1" sqref="WVL983051:WVP983051 IZ11:JD11 SV11:SZ11 ACR11:ACV11 AMN11:AMR11 AWJ11:AWN11 BGF11:BGJ11 BQB11:BQF11 BZX11:CAB11 CJT11:CJX11 CTP11:CTT11 DDL11:DDP11 DNH11:DNL11 DXD11:DXH11 EGZ11:EHD11 EQV11:EQZ11 FAR11:FAV11 FKN11:FKR11 FUJ11:FUN11 GEF11:GEJ11 GOB11:GOF11 GXX11:GYB11 HHT11:HHX11 HRP11:HRT11 IBL11:IBP11 ILH11:ILL11 IVD11:IVH11 JEZ11:JFD11 JOV11:JOZ11 JYR11:JYV11 KIN11:KIR11 KSJ11:KSN11 LCF11:LCJ11 LMB11:LMF11 LVX11:LWB11 MFT11:MFX11 MPP11:MPT11 MZL11:MZP11 NJH11:NJL11 NTD11:NTH11 OCZ11:ODD11 OMV11:OMZ11 OWR11:OWV11 PGN11:PGR11 PQJ11:PQN11 QAF11:QAJ11 QKB11:QKF11 QTX11:QUB11 RDT11:RDX11 RNP11:RNT11 RXL11:RXP11 SHH11:SHL11 SRD11:SRH11 TAZ11:TBD11 TKV11:TKZ11 TUR11:TUV11 UEN11:UER11 UOJ11:UON11 UYF11:UYJ11 VIB11:VIF11 VRX11:VSB11 WBT11:WBX11 WLP11:WLT11 WVL11:WVP11 D65547:H65547 IZ65547:JD65547 SV65547:SZ65547 ACR65547:ACV65547 AMN65547:AMR65547 AWJ65547:AWN65547 BGF65547:BGJ65547 BQB65547:BQF65547 BZX65547:CAB65547 CJT65547:CJX65547 CTP65547:CTT65547 DDL65547:DDP65547 DNH65547:DNL65547 DXD65547:DXH65547 EGZ65547:EHD65547 EQV65547:EQZ65547 FAR65547:FAV65547 FKN65547:FKR65547 FUJ65547:FUN65547 GEF65547:GEJ65547 GOB65547:GOF65547 GXX65547:GYB65547 HHT65547:HHX65547 HRP65547:HRT65547 IBL65547:IBP65547 ILH65547:ILL65547 IVD65547:IVH65547 JEZ65547:JFD65547 JOV65547:JOZ65547 JYR65547:JYV65547 KIN65547:KIR65547 KSJ65547:KSN65547 LCF65547:LCJ65547 LMB65547:LMF65547 LVX65547:LWB65547 MFT65547:MFX65547 MPP65547:MPT65547 MZL65547:MZP65547 NJH65547:NJL65547 NTD65547:NTH65547 OCZ65547:ODD65547 OMV65547:OMZ65547 OWR65547:OWV65547 PGN65547:PGR65547 PQJ65547:PQN65547 QAF65547:QAJ65547 QKB65547:QKF65547 QTX65547:QUB65547 RDT65547:RDX65547 RNP65547:RNT65547 RXL65547:RXP65547 SHH65547:SHL65547 SRD65547:SRH65547 TAZ65547:TBD65547 TKV65547:TKZ65547 TUR65547:TUV65547 UEN65547:UER65547 UOJ65547:UON65547 UYF65547:UYJ65547 VIB65547:VIF65547 VRX65547:VSB65547 WBT65547:WBX65547 WLP65547:WLT65547 WVL65547:WVP65547 D131083:H131083 IZ131083:JD131083 SV131083:SZ131083 ACR131083:ACV131083 AMN131083:AMR131083 AWJ131083:AWN131083 BGF131083:BGJ131083 BQB131083:BQF131083 BZX131083:CAB131083 CJT131083:CJX131083 CTP131083:CTT131083 DDL131083:DDP131083 DNH131083:DNL131083 DXD131083:DXH131083 EGZ131083:EHD131083 EQV131083:EQZ131083 FAR131083:FAV131083 FKN131083:FKR131083 FUJ131083:FUN131083 GEF131083:GEJ131083 GOB131083:GOF131083 GXX131083:GYB131083 HHT131083:HHX131083 HRP131083:HRT131083 IBL131083:IBP131083 ILH131083:ILL131083 IVD131083:IVH131083 JEZ131083:JFD131083 JOV131083:JOZ131083 JYR131083:JYV131083 KIN131083:KIR131083 KSJ131083:KSN131083 LCF131083:LCJ131083 LMB131083:LMF131083 LVX131083:LWB131083 MFT131083:MFX131083 MPP131083:MPT131083 MZL131083:MZP131083 NJH131083:NJL131083 NTD131083:NTH131083 OCZ131083:ODD131083 OMV131083:OMZ131083 OWR131083:OWV131083 PGN131083:PGR131083 PQJ131083:PQN131083 QAF131083:QAJ131083 QKB131083:QKF131083 QTX131083:QUB131083 RDT131083:RDX131083 RNP131083:RNT131083 RXL131083:RXP131083 SHH131083:SHL131083 SRD131083:SRH131083 TAZ131083:TBD131083 TKV131083:TKZ131083 TUR131083:TUV131083 UEN131083:UER131083 UOJ131083:UON131083 UYF131083:UYJ131083 VIB131083:VIF131083 VRX131083:VSB131083 WBT131083:WBX131083 WLP131083:WLT131083 WVL131083:WVP131083 D196619:H196619 IZ196619:JD196619 SV196619:SZ196619 ACR196619:ACV196619 AMN196619:AMR196619 AWJ196619:AWN196619 BGF196619:BGJ196619 BQB196619:BQF196619 BZX196619:CAB196619 CJT196619:CJX196619 CTP196619:CTT196619 DDL196619:DDP196619 DNH196619:DNL196619 DXD196619:DXH196619 EGZ196619:EHD196619 EQV196619:EQZ196619 FAR196619:FAV196619 FKN196619:FKR196619 FUJ196619:FUN196619 GEF196619:GEJ196619 GOB196619:GOF196619 GXX196619:GYB196619 HHT196619:HHX196619 HRP196619:HRT196619 IBL196619:IBP196619 ILH196619:ILL196619 IVD196619:IVH196619 JEZ196619:JFD196619 JOV196619:JOZ196619 JYR196619:JYV196619 KIN196619:KIR196619 KSJ196619:KSN196619 LCF196619:LCJ196619 LMB196619:LMF196619 LVX196619:LWB196619 MFT196619:MFX196619 MPP196619:MPT196619 MZL196619:MZP196619 NJH196619:NJL196619 NTD196619:NTH196619 OCZ196619:ODD196619 OMV196619:OMZ196619 OWR196619:OWV196619 PGN196619:PGR196619 PQJ196619:PQN196619 QAF196619:QAJ196619 QKB196619:QKF196619 QTX196619:QUB196619 RDT196619:RDX196619 RNP196619:RNT196619 RXL196619:RXP196619 SHH196619:SHL196619 SRD196619:SRH196619 TAZ196619:TBD196619 TKV196619:TKZ196619 TUR196619:TUV196619 UEN196619:UER196619 UOJ196619:UON196619 UYF196619:UYJ196619 VIB196619:VIF196619 VRX196619:VSB196619 WBT196619:WBX196619 WLP196619:WLT196619 WVL196619:WVP196619 D262155:H262155 IZ262155:JD262155 SV262155:SZ262155 ACR262155:ACV262155 AMN262155:AMR262155 AWJ262155:AWN262155 BGF262155:BGJ262155 BQB262155:BQF262155 BZX262155:CAB262155 CJT262155:CJX262155 CTP262155:CTT262155 DDL262155:DDP262155 DNH262155:DNL262155 DXD262155:DXH262155 EGZ262155:EHD262155 EQV262155:EQZ262155 FAR262155:FAV262155 FKN262155:FKR262155 FUJ262155:FUN262155 GEF262155:GEJ262155 GOB262155:GOF262155 GXX262155:GYB262155 HHT262155:HHX262155 HRP262155:HRT262155 IBL262155:IBP262155 ILH262155:ILL262155 IVD262155:IVH262155 JEZ262155:JFD262155 JOV262155:JOZ262155 JYR262155:JYV262155 KIN262155:KIR262155 KSJ262155:KSN262155 LCF262155:LCJ262155 LMB262155:LMF262155 LVX262155:LWB262155 MFT262155:MFX262155 MPP262155:MPT262155 MZL262155:MZP262155 NJH262155:NJL262155 NTD262155:NTH262155 OCZ262155:ODD262155 OMV262155:OMZ262155 OWR262155:OWV262155 PGN262155:PGR262155 PQJ262155:PQN262155 QAF262155:QAJ262155 QKB262155:QKF262155 QTX262155:QUB262155 RDT262155:RDX262155 RNP262155:RNT262155 RXL262155:RXP262155 SHH262155:SHL262155 SRD262155:SRH262155 TAZ262155:TBD262155 TKV262155:TKZ262155 TUR262155:TUV262155 UEN262155:UER262155 UOJ262155:UON262155 UYF262155:UYJ262155 VIB262155:VIF262155 VRX262155:VSB262155 WBT262155:WBX262155 WLP262155:WLT262155 WVL262155:WVP262155 D327691:H327691 IZ327691:JD327691 SV327691:SZ327691 ACR327691:ACV327691 AMN327691:AMR327691 AWJ327691:AWN327691 BGF327691:BGJ327691 BQB327691:BQF327691 BZX327691:CAB327691 CJT327691:CJX327691 CTP327691:CTT327691 DDL327691:DDP327691 DNH327691:DNL327691 DXD327691:DXH327691 EGZ327691:EHD327691 EQV327691:EQZ327691 FAR327691:FAV327691 FKN327691:FKR327691 FUJ327691:FUN327691 GEF327691:GEJ327691 GOB327691:GOF327691 GXX327691:GYB327691 HHT327691:HHX327691 HRP327691:HRT327691 IBL327691:IBP327691 ILH327691:ILL327691 IVD327691:IVH327691 JEZ327691:JFD327691 JOV327691:JOZ327691 JYR327691:JYV327691 KIN327691:KIR327691 KSJ327691:KSN327691 LCF327691:LCJ327691 LMB327691:LMF327691 LVX327691:LWB327691 MFT327691:MFX327691 MPP327691:MPT327691 MZL327691:MZP327691 NJH327691:NJL327691 NTD327691:NTH327691 OCZ327691:ODD327691 OMV327691:OMZ327691 OWR327691:OWV327691 PGN327691:PGR327691 PQJ327691:PQN327691 QAF327691:QAJ327691 QKB327691:QKF327691 QTX327691:QUB327691 RDT327691:RDX327691 RNP327691:RNT327691 RXL327691:RXP327691 SHH327691:SHL327691 SRD327691:SRH327691 TAZ327691:TBD327691 TKV327691:TKZ327691 TUR327691:TUV327691 UEN327691:UER327691 UOJ327691:UON327691 UYF327691:UYJ327691 VIB327691:VIF327691 VRX327691:VSB327691 WBT327691:WBX327691 WLP327691:WLT327691 WVL327691:WVP327691 D393227:H393227 IZ393227:JD393227 SV393227:SZ393227 ACR393227:ACV393227 AMN393227:AMR393227 AWJ393227:AWN393227 BGF393227:BGJ393227 BQB393227:BQF393227 BZX393227:CAB393227 CJT393227:CJX393227 CTP393227:CTT393227 DDL393227:DDP393227 DNH393227:DNL393227 DXD393227:DXH393227 EGZ393227:EHD393227 EQV393227:EQZ393227 FAR393227:FAV393227 FKN393227:FKR393227 FUJ393227:FUN393227 GEF393227:GEJ393227 GOB393227:GOF393227 GXX393227:GYB393227 HHT393227:HHX393227 HRP393227:HRT393227 IBL393227:IBP393227 ILH393227:ILL393227 IVD393227:IVH393227 JEZ393227:JFD393227 JOV393227:JOZ393227 JYR393227:JYV393227 KIN393227:KIR393227 KSJ393227:KSN393227 LCF393227:LCJ393227 LMB393227:LMF393227 LVX393227:LWB393227 MFT393227:MFX393227 MPP393227:MPT393227 MZL393227:MZP393227 NJH393227:NJL393227 NTD393227:NTH393227 OCZ393227:ODD393227 OMV393227:OMZ393227 OWR393227:OWV393227 PGN393227:PGR393227 PQJ393227:PQN393227 QAF393227:QAJ393227 QKB393227:QKF393227 QTX393227:QUB393227 RDT393227:RDX393227 RNP393227:RNT393227 RXL393227:RXP393227 SHH393227:SHL393227 SRD393227:SRH393227 TAZ393227:TBD393227 TKV393227:TKZ393227 TUR393227:TUV393227 UEN393227:UER393227 UOJ393227:UON393227 UYF393227:UYJ393227 VIB393227:VIF393227 VRX393227:VSB393227 WBT393227:WBX393227 WLP393227:WLT393227 WVL393227:WVP393227 D458763:H458763 IZ458763:JD458763 SV458763:SZ458763 ACR458763:ACV458763 AMN458763:AMR458763 AWJ458763:AWN458763 BGF458763:BGJ458763 BQB458763:BQF458763 BZX458763:CAB458763 CJT458763:CJX458763 CTP458763:CTT458763 DDL458763:DDP458763 DNH458763:DNL458763 DXD458763:DXH458763 EGZ458763:EHD458763 EQV458763:EQZ458763 FAR458763:FAV458763 FKN458763:FKR458763 FUJ458763:FUN458763 GEF458763:GEJ458763 GOB458763:GOF458763 GXX458763:GYB458763 HHT458763:HHX458763 HRP458763:HRT458763 IBL458763:IBP458763 ILH458763:ILL458763 IVD458763:IVH458763 JEZ458763:JFD458763 JOV458763:JOZ458763 JYR458763:JYV458763 KIN458763:KIR458763 KSJ458763:KSN458763 LCF458763:LCJ458763 LMB458763:LMF458763 LVX458763:LWB458763 MFT458763:MFX458763 MPP458763:MPT458763 MZL458763:MZP458763 NJH458763:NJL458763 NTD458763:NTH458763 OCZ458763:ODD458763 OMV458763:OMZ458763 OWR458763:OWV458763 PGN458763:PGR458763 PQJ458763:PQN458763 QAF458763:QAJ458763 QKB458763:QKF458763 QTX458763:QUB458763 RDT458763:RDX458763 RNP458763:RNT458763 RXL458763:RXP458763 SHH458763:SHL458763 SRD458763:SRH458763 TAZ458763:TBD458763 TKV458763:TKZ458763 TUR458763:TUV458763 UEN458763:UER458763 UOJ458763:UON458763 UYF458763:UYJ458763 VIB458763:VIF458763 VRX458763:VSB458763 WBT458763:WBX458763 WLP458763:WLT458763 WVL458763:WVP458763 D524299:H524299 IZ524299:JD524299 SV524299:SZ524299 ACR524299:ACV524299 AMN524299:AMR524299 AWJ524299:AWN524299 BGF524299:BGJ524299 BQB524299:BQF524299 BZX524299:CAB524299 CJT524299:CJX524299 CTP524299:CTT524299 DDL524299:DDP524299 DNH524299:DNL524299 DXD524299:DXH524299 EGZ524299:EHD524299 EQV524299:EQZ524299 FAR524299:FAV524299 FKN524299:FKR524299 FUJ524299:FUN524299 GEF524299:GEJ524299 GOB524299:GOF524299 GXX524299:GYB524299 HHT524299:HHX524299 HRP524299:HRT524299 IBL524299:IBP524299 ILH524299:ILL524299 IVD524299:IVH524299 JEZ524299:JFD524299 JOV524299:JOZ524299 JYR524299:JYV524299 KIN524299:KIR524299 KSJ524299:KSN524299 LCF524299:LCJ524299 LMB524299:LMF524299 LVX524299:LWB524299 MFT524299:MFX524299 MPP524299:MPT524299 MZL524299:MZP524299 NJH524299:NJL524299 NTD524299:NTH524299 OCZ524299:ODD524299 OMV524299:OMZ524299 OWR524299:OWV524299 PGN524299:PGR524299 PQJ524299:PQN524299 QAF524299:QAJ524299 QKB524299:QKF524299 QTX524299:QUB524299 RDT524299:RDX524299 RNP524299:RNT524299 RXL524299:RXP524299 SHH524299:SHL524299 SRD524299:SRH524299 TAZ524299:TBD524299 TKV524299:TKZ524299 TUR524299:TUV524299 UEN524299:UER524299 UOJ524299:UON524299 UYF524299:UYJ524299 VIB524299:VIF524299 VRX524299:VSB524299 WBT524299:WBX524299 WLP524299:WLT524299 WVL524299:WVP524299 D589835:H589835 IZ589835:JD589835 SV589835:SZ589835 ACR589835:ACV589835 AMN589835:AMR589835 AWJ589835:AWN589835 BGF589835:BGJ589835 BQB589835:BQF589835 BZX589835:CAB589835 CJT589835:CJX589835 CTP589835:CTT589835 DDL589835:DDP589835 DNH589835:DNL589835 DXD589835:DXH589835 EGZ589835:EHD589835 EQV589835:EQZ589835 FAR589835:FAV589835 FKN589835:FKR589835 FUJ589835:FUN589835 GEF589835:GEJ589835 GOB589835:GOF589835 GXX589835:GYB589835 HHT589835:HHX589835 HRP589835:HRT589835 IBL589835:IBP589835 ILH589835:ILL589835 IVD589835:IVH589835 JEZ589835:JFD589835 JOV589835:JOZ589835 JYR589835:JYV589835 KIN589835:KIR589835 KSJ589835:KSN589835 LCF589835:LCJ589835 LMB589835:LMF589835 LVX589835:LWB589835 MFT589835:MFX589835 MPP589835:MPT589835 MZL589835:MZP589835 NJH589835:NJL589835 NTD589835:NTH589835 OCZ589835:ODD589835 OMV589835:OMZ589835 OWR589835:OWV589835 PGN589835:PGR589835 PQJ589835:PQN589835 QAF589835:QAJ589835 QKB589835:QKF589835 QTX589835:QUB589835 RDT589835:RDX589835 RNP589835:RNT589835 RXL589835:RXP589835 SHH589835:SHL589835 SRD589835:SRH589835 TAZ589835:TBD589835 TKV589835:TKZ589835 TUR589835:TUV589835 UEN589835:UER589835 UOJ589835:UON589835 UYF589835:UYJ589835 VIB589835:VIF589835 VRX589835:VSB589835 WBT589835:WBX589835 WLP589835:WLT589835 WVL589835:WVP589835 D655371:H655371 IZ655371:JD655371 SV655371:SZ655371 ACR655371:ACV655371 AMN655371:AMR655371 AWJ655371:AWN655371 BGF655371:BGJ655371 BQB655371:BQF655371 BZX655371:CAB655371 CJT655371:CJX655371 CTP655371:CTT655371 DDL655371:DDP655371 DNH655371:DNL655371 DXD655371:DXH655371 EGZ655371:EHD655371 EQV655371:EQZ655371 FAR655371:FAV655371 FKN655371:FKR655371 FUJ655371:FUN655371 GEF655371:GEJ655371 GOB655371:GOF655371 GXX655371:GYB655371 HHT655371:HHX655371 HRP655371:HRT655371 IBL655371:IBP655371 ILH655371:ILL655371 IVD655371:IVH655371 JEZ655371:JFD655371 JOV655371:JOZ655371 JYR655371:JYV655371 KIN655371:KIR655371 KSJ655371:KSN655371 LCF655371:LCJ655371 LMB655371:LMF655371 LVX655371:LWB655371 MFT655371:MFX655371 MPP655371:MPT655371 MZL655371:MZP655371 NJH655371:NJL655371 NTD655371:NTH655371 OCZ655371:ODD655371 OMV655371:OMZ655371 OWR655371:OWV655371 PGN655371:PGR655371 PQJ655371:PQN655371 QAF655371:QAJ655371 QKB655371:QKF655371 QTX655371:QUB655371 RDT655371:RDX655371 RNP655371:RNT655371 RXL655371:RXP655371 SHH655371:SHL655371 SRD655371:SRH655371 TAZ655371:TBD655371 TKV655371:TKZ655371 TUR655371:TUV655371 UEN655371:UER655371 UOJ655371:UON655371 UYF655371:UYJ655371 VIB655371:VIF655371 VRX655371:VSB655371 WBT655371:WBX655371 WLP655371:WLT655371 WVL655371:WVP655371 D720907:H720907 IZ720907:JD720907 SV720907:SZ720907 ACR720907:ACV720907 AMN720907:AMR720907 AWJ720907:AWN720907 BGF720907:BGJ720907 BQB720907:BQF720907 BZX720907:CAB720907 CJT720907:CJX720907 CTP720907:CTT720907 DDL720907:DDP720907 DNH720907:DNL720907 DXD720907:DXH720907 EGZ720907:EHD720907 EQV720907:EQZ720907 FAR720907:FAV720907 FKN720907:FKR720907 FUJ720907:FUN720907 GEF720907:GEJ720907 GOB720907:GOF720907 GXX720907:GYB720907 HHT720907:HHX720907 HRP720907:HRT720907 IBL720907:IBP720907 ILH720907:ILL720907 IVD720907:IVH720907 JEZ720907:JFD720907 JOV720907:JOZ720907 JYR720907:JYV720907 KIN720907:KIR720907 KSJ720907:KSN720907 LCF720907:LCJ720907 LMB720907:LMF720907 LVX720907:LWB720907 MFT720907:MFX720907 MPP720907:MPT720907 MZL720907:MZP720907 NJH720907:NJL720907 NTD720907:NTH720907 OCZ720907:ODD720907 OMV720907:OMZ720907 OWR720907:OWV720907 PGN720907:PGR720907 PQJ720907:PQN720907 QAF720907:QAJ720907 QKB720907:QKF720907 QTX720907:QUB720907 RDT720907:RDX720907 RNP720907:RNT720907 RXL720907:RXP720907 SHH720907:SHL720907 SRD720907:SRH720907 TAZ720907:TBD720907 TKV720907:TKZ720907 TUR720907:TUV720907 UEN720907:UER720907 UOJ720907:UON720907 UYF720907:UYJ720907 VIB720907:VIF720907 VRX720907:VSB720907 WBT720907:WBX720907 WLP720907:WLT720907 WVL720907:WVP720907 D786443:H786443 IZ786443:JD786443 SV786443:SZ786443 ACR786443:ACV786443 AMN786443:AMR786443 AWJ786443:AWN786443 BGF786443:BGJ786443 BQB786443:BQF786443 BZX786443:CAB786443 CJT786443:CJX786443 CTP786443:CTT786443 DDL786443:DDP786443 DNH786443:DNL786443 DXD786443:DXH786443 EGZ786443:EHD786443 EQV786443:EQZ786443 FAR786443:FAV786443 FKN786443:FKR786443 FUJ786443:FUN786443 GEF786443:GEJ786443 GOB786443:GOF786443 GXX786443:GYB786443 HHT786443:HHX786443 HRP786443:HRT786443 IBL786443:IBP786443 ILH786443:ILL786443 IVD786443:IVH786443 JEZ786443:JFD786443 JOV786443:JOZ786443 JYR786443:JYV786443 KIN786443:KIR786443 KSJ786443:KSN786443 LCF786443:LCJ786443 LMB786443:LMF786443 LVX786443:LWB786443 MFT786443:MFX786443 MPP786443:MPT786443 MZL786443:MZP786443 NJH786443:NJL786443 NTD786443:NTH786443 OCZ786443:ODD786443 OMV786443:OMZ786443 OWR786443:OWV786443 PGN786443:PGR786443 PQJ786443:PQN786443 QAF786443:QAJ786443 QKB786443:QKF786443 QTX786443:QUB786443 RDT786443:RDX786443 RNP786443:RNT786443 RXL786443:RXP786443 SHH786443:SHL786443 SRD786443:SRH786443 TAZ786443:TBD786443 TKV786443:TKZ786443 TUR786443:TUV786443 UEN786443:UER786443 UOJ786443:UON786443 UYF786443:UYJ786443 VIB786443:VIF786443 VRX786443:VSB786443 WBT786443:WBX786443 WLP786443:WLT786443 WVL786443:WVP786443 D851979:H851979 IZ851979:JD851979 SV851979:SZ851979 ACR851979:ACV851979 AMN851979:AMR851979 AWJ851979:AWN851979 BGF851979:BGJ851979 BQB851979:BQF851979 BZX851979:CAB851979 CJT851979:CJX851979 CTP851979:CTT851979 DDL851979:DDP851979 DNH851979:DNL851979 DXD851979:DXH851979 EGZ851979:EHD851979 EQV851979:EQZ851979 FAR851979:FAV851979 FKN851979:FKR851979 FUJ851979:FUN851979 GEF851979:GEJ851979 GOB851979:GOF851979 GXX851979:GYB851979 HHT851979:HHX851979 HRP851979:HRT851979 IBL851979:IBP851979 ILH851979:ILL851979 IVD851979:IVH851979 JEZ851979:JFD851979 JOV851979:JOZ851979 JYR851979:JYV851979 KIN851979:KIR851979 KSJ851979:KSN851979 LCF851979:LCJ851979 LMB851979:LMF851979 LVX851979:LWB851979 MFT851979:MFX851979 MPP851979:MPT851979 MZL851979:MZP851979 NJH851979:NJL851979 NTD851979:NTH851979 OCZ851979:ODD851979 OMV851979:OMZ851979 OWR851979:OWV851979 PGN851979:PGR851979 PQJ851979:PQN851979 QAF851979:QAJ851979 QKB851979:QKF851979 QTX851979:QUB851979 RDT851979:RDX851979 RNP851979:RNT851979 RXL851979:RXP851979 SHH851979:SHL851979 SRD851979:SRH851979 TAZ851979:TBD851979 TKV851979:TKZ851979 TUR851979:TUV851979 UEN851979:UER851979 UOJ851979:UON851979 UYF851979:UYJ851979 VIB851979:VIF851979 VRX851979:VSB851979 WBT851979:WBX851979 WLP851979:WLT851979 WVL851979:WVP851979 D917515:H917515 IZ917515:JD917515 SV917515:SZ917515 ACR917515:ACV917515 AMN917515:AMR917515 AWJ917515:AWN917515 BGF917515:BGJ917515 BQB917515:BQF917515 BZX917515:CAB917515 CJT917515:CJX917515 CTP917515:CTT917515 DDL917515:DDP917515 DNH917515:DNL917515 DXD917515:DXH917515 EGZ917515:EHD917515 EQV917515:EQZ917515 FAR917515:FAV917515 FKN917515:FKR917515 FUJ917515:FUN917515 GEF917515:GEJ917515 GOB917515:GOF917515 GXX917515:GYB917515 HHT917515:HHX917515 HRP917515:HRT917515 IBL917515:IBP917515 ILH917515:ILL917515 IVD917515:IVH917515 JEZ917515:JFD917515 JOV917515:JOZ917515 JYR917515:JYV917515 KIN917515:KIR917515 KSJ917515:KSN917515 LCF917515:LCJ917515 LMB917515:LMF917515 LVX917515:LWB917515 MFT917515:MFX917515 MPP917515:MPT917515 MZL917515:MZP917515 NJH917515:NJL917515 NTD917515:NTH917515 OCZ917515:ODD917515 OMV917515:OMZ917515 OWR917515:OWV917515 PGN917515:PGR917515 PQJ917515:PQN917515 QAF917515:QAJ917515 QKB917515:QKF917515 QTX917515:QUB917515 RDT917515:RDX917515 RNP917515:RNT917515 RXL917515:RXP917515 SHH917515:SHL917515 SRD917515:SRH917515 TAZ917515:TBD917515 TKV917515:TKZ917515 TUR917515:TUV917515 UEN917515:UER917515 UOJ917515:UON917515 UYF917515:UYJ917515 VIB917515:VIF917515 VRX917515:VSB917515 WBT917515:WBX917515 WLP917515:WLT917515 WVL917515:WVP917515 D983051:H983051 IZ983051:JD983051 SV983051:SZ983051 ACR983051:ACV983051 AMN983051:AMR983051 AWJ983051:AWN983051 BGF983051:BGJ983051 BQB983051:BQF983051 BZX983051:CAB983051 CJT983051:CJX983051 CTP983051:CTT983051 DDL983051:DDP983051 DNH983051:DNL983051 DXD983051:DXH983051 EGZ983051:EHD983051 EQV983051:EQZ983051 FAR983051:FAV983051 FKN983051:FKR983051 FUJ983051:FUN983051 GEF983051:GEJ983051 GOB983051:GOF983051 GXX983051:GYB983051 HHT983051:HHX983051 HRP983051:HRT983051 IBL983051:IBP983051 ILH983051:ILL983051 IVD983051:IVH983051 JEZ983051:JFD983051 JOV983051:JOZ983051 JYR983051:JYV983051 KIN983051:KIR983051 KSJ983051:KSN983051 LCF983051:LCJ983051 LMB983051:LMF983051 LVX983051:LWB983051 MFT983051:MFX983051 MPP983051:MPT983051 MZL983051:MZP983051 NJH983051:NJL983051 NTD983051:NTH983051 OCZ983051:ODD983051 OMV983051:OMZ983051 OWR983051:OWV983051 PGN983051:PGR983051 PQJ983051:PQN983051 QAF983051:QAJ983051 QKB983051:QKF983051 QTX983051:QUB983051 RDT983051:RDX983051 RNP983051:RNT983051 RXL983051:RXP983051 SHH983051:SHL983051 SRD983051:SRH983051 TAZ983051:TBD983051 TKV983051:TKZ983051 TUR983051:TUV983051 UEN983051:UER983051 UOJ983051:UON983051 UYF983051:UYJ983051 VIB983051:VIF983051 VRX983051:VSB983051 WBT983051:WBX983051 WLP983051:WLT983051">
      <formula1>"0,750000,1500000,1125000,2250000"</formula1>
    </dataValidation>
  </dataValidations>
  <pageMargins left="0.62992125984251968" right="0.23622047244094491" top="0.74803149606299213" bottom="0.74803149606299213" header="0.31496062992125984" footer="0.31496062992125984"/>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40"/>
  <sheetViews>
    <sheetView zoomScale="85" zoomScaleNormal="85" workbookViewId="0">
      <selection activeCell="A2" sqref="A2:C2"/>
    </sheetView>
  </sheetViews>
  <sheetFormatPr defaultRowHeight="13.2" x14ac:dyDescent="0.2"/>
  <cols>
    <col min="1" max="2" width="4.109375" style="103" customWidth="1"/>
    <col min="3" max="3" width="18.6640625" style="103" customWidth="1"/>
    <col min="4" max="4" width="15.6640625" style="103" customWidth="1"/>
    <col min="5" max="18" width="12.6640625" style="103" customWidth="1"/>
    <col min="19" max="19" width="42.33203125" style="103" customWidth="1"/>
    <col min="20" max="20" width="9.109375" style="103" bestFit="1" customWidth="1"/>
    <col min="21" max="21" width="10.109375" style="103" bestFit="1" customWidth="1"/>
    <col min="22" max="22" width="9.109375" style="103" bestFit="1" customWidth="1"/>
    <col min="23" max="23" width="13.33203125" style="103" customWidth="1"/>
    <col min="24" max="24" width="9.109375" style="103" bestFit="1" customWidth="1"/>
    <col min="25" max="262" width="9" style="103"/>
    <col min="263" max="264" width="4.109375" style="103" customWidth="1"/>
    <col min="265" max="265" width="18.6640625" style="103" customWidth="1"/>
    <col min="266" max="266" width="15.6640625" style="103" customWidth="1"/>
    <col min="267" max="274" width="12.6640625" style="103" customWidth="1"/>
    <col min="275" max="275" width="30.6640625" style="103" customWidth="1"/>
    <col min="276" max="276" width="9.109375" style="103" bestFit="1" customWidth="1"/>
    <col min="277" max="277" width="10.109375" style="103" bestFit="1" customWidth="1"/>
    <col min="278" max="278" width="9.109375" style="103" bestFit="1" customWidth="1"/>
    <col min="279" max="279" width="13.33203125" style="103" customWidth="1"/>
    <col min="280" max="280" width="9.109375" style="103" bestFit="1" customWidth="1"/>
    <col min="281" max="518" width="9" style="103"/>
    <col min="519" max="520" width="4.109375" style="103" customWidth="1"/>
    <col min="521" max="521" width="18.6640625" style="103" customWidth="1"/>
    <col min="522" max="522" width="15.6640625" style="103" customWidth="1"/>
    <col min="523" max="530" width="12.6640625" style="103" customWidth="1"/>
    <col min="531" max="531" width="30.6640625" style="103" customWidth="1"/>
    <col min="532" max="532" width="9.109375" style="103" bestFit="1" customWidth="1"/>
    <col min="533" max="533" width="10.109375" style="103" bestFit="1" customWidth="1"/>
    <col min="534" max="534" width="9.109375" style="103" bestFit="1" customWidth="1"/>
    <col min="535" max="535" width="13.33203125" style="103" customWidth="1"/>
    <col min="536" max="536" width="9.109375" style="103" bestFit="1" customWidth="1"/>
    <col min="537" max="774" width="9" style="103"/>
    <col min="775" max="776" width="4.109375" style="103" customWidth="1"/>
    <col min="777" max="777" width="18.6640625" style="103" customWidth="1"/>
    <col min="778" max="778" width="15.6640625" style="103" customWidth="1"/>
    <col min="779" max="786" width="12.6640625" style="103" customWidth="1"/>
    <col min="787" max="787" width="30.6640625" style="103" customWidth="1"/>
    <col min="788" max="788" width="9.109375" style="103" bestFit="1" customWidth="1"/>
    <col min="789" max="789" width="10.109375" style="103" bestFit="1" customWidth="1"/>
    <col min="790" max="790" width="9.109375" style="103" bestFit="1" customWidth="1"/>
    <col min="791" max="791" width="13.33203125" style="103" customWidth="1"/>
    <col min="792" max="792" width="9.109375" style="103" bestFit="1" customWidth="1"/>
    <col min="793" max="1030" width="9" style="103"/>
    <col min="1031" max="1032" width="4.109375" style="103" customWidth="1"/>
    <col min="1033" max="1033" width="18.6640625" style="103" customWidth="1"/>
    <col min="1034" max="1034" width="15.6640625" style="103" customWidth="1"/>
    <col min="1035" max="1042" width="12.6640625" style="103" customWidth="1"/>
    <col min="1043" max="1043" width="30.6640625" style="103" customWidth="1"/>
    <col min="1044" max="1044" width="9.109375" style="103" bestFit="1" customWidth="1"/>
    <col min="1045" max="1045" width="10.109375" style="103" bestFit="1" customWidth="1"/>
    <col min="1046" max="1046" width="9.109375" style="103" bestFit="1" customWidth="1"/>
    <col min="1047" max="1047" width="13.33203125" style="103" customWidth="1"/>
    <col min="1048" max="1048" width="9.109375" style="103" bestFit="1" customWidth="1"/>
    <col min="1049" max="1286" width="9" style="103"/>
    <col min="1287" max="1288" width="4.109375" style="103" customWidth="1"/>
    <col min="1289" max="1289" width="18.6640625" style="103" customWidth="1"/>
    <col min="1290" max="1290" width="15.6640625" style="103" customWidth="1"/>
    <col min="1291" max="1298" width="12.6640625" style="103" customWidth="1"/>
    <col min="1299" max="1299" width="30.6640625" style="103" customWidth="1"/>
    <col min="1300" max="1300" width="9.109375" style="103" bestFit="1" customWidth="1"/>
    <col min="1301" max="1301" width="10.109375" style="103" bestFit="1" customWidth="1"/>
    <col min="1302" max="1302" width="9.109375" style="103" bestFit="1" customWidth="1"/>
    <col min="1303" max="1303" width="13.33203125" style="103" customWidth="1"/>
    <col min="1304" max="1304" width="9.109375" style="103" bestFit="1" customWidth="1"/>
    <col min="1305" max="1542" width="9" style="103"/>
    <col min="1543" max="1544" width="4.109375" style="103" customWidth="1"/>
    <col min="1545" max="1545" width="18.6640625" style="103" customWidth="1"/>
    <col min="1546" max="1546" width="15.6640625" style="103" customWidth="1"/>
    <col min="1547" max="1554" width="12.6640625" style="103" customWidth="1"/>
    <col min="1555" max="1555" width="30.6640625" style="103" customWidth="1"/>
    <col min="1556" max="1556" width="9.109375" style="103" bestFit="1" customWidth="1"/>
    <col min="1557" max="1557" width="10.109375" style="103" bestFit="1" customWidth="1"/>
    <col min="1558" max="1558" width="9.109375" style="103" bestFit="1" customWidth="1"/>
    <col min="1559" max="1559" width="13.33203125" style="103" customWidth="1"/>
    <col min="1560" max="1560" width="9.109375" style="103" bestFit="1" customWidth="1"/>
    <col min="1561" max="1798" width="9" style="103"/>
    <col min="1799" max="1800" width="4.109375" style="103" customWidth="1"/>
    <col min="1801" max="1801" width="18.6640625" style="103" customWidth="1"/>
    <col min="1802" max="1802" width="15.6640625" style="103" customWidth="1"/>
    <col min="1803" max="1810" width="12.6640625" style="103" customWidth="1"/>
    <col min="1811" max="1811" width="30.6640625" style="103" customWidth="1"/>
    <col min="1812" max="1812" width="9.109375" style="103" bestFit="1" customWidth="1"/>
    <col min="1813" max="1813" width="10.109375" style="103" bestFit="1" customWidth="1"/>
    <col min="1814" max="1814" width="9.109375" style="103" bestFit="1" customWidth="1"/>
    <col min="1815" max="1815" width="13.33203125" style="103" customWidth="1"/>
    <col min="1816" max="1816" width="9.109375" style="103" bestFit="1" customWidth="1"/>
    <col min="1817" max="2054" width="9" style="103"/>
    <col min="2055" max="2056" width="4.109375" style="103" customWidth="1"/>
    <col min="2057" max="2057" width="18.6640625" style="103" customWidth="1"/>
    <col min="2058" max="2058" width="15.6640625" style="103" customWidth="1"/>
    <col min="2059" max="2066" width="12.6640625" style="103" customWidth="1"/>
    <col min="2067" max="2067" width="30.6640625" style="103" customWidth="1"/>
    <col min="2068" max="2068" width="9.109375" style="103" bestFit="1" customWidth="1"/>
    <col min="2069" max="2069" width="10.109375" style="103" bestFit="1" customWidth="1"/>
    <col min="2070" max="2070" width="9.109375" style="103" bestFit="1" customWidth="1"/>
    <col min="2071" max="2071" width="13.33203125" style="103" customWidth="1"/>
    <col min="2072" max="2072" width="9.109375" style="103" bestFit="1" customWidth="1"/>
    <col min="2073" max="2310" width="9" style="103"/>
    <col min="2311" max="2312" width="4.109375" style="103" customWidth="1"/>
    <col min="2313" max="2313" width="18.6640625" style="103" customWidth="1"/>
    <col min="2314" max="2314" width="15.6640625" style="103" customWidth="1"/>
    <col min="2315" max="2322" width="12.6640625" style="103" customWidth="1"/>
    <col min="2323" max="2323" width="30.6640625" style="103" customWidth="1"/>
    <col min="2324" max="2324" width="9.109375" style="103" bestFit="1" customWidth="1"/>
    <col min="2325" max="2325" width="10.109375" style="103" bestFit="1" customWidth="1"/>
    <col min="2326" max="2326" width="9.109375" style="103" bestFit="1" customWidth="1"/>
    <col min="2327" max="2327" width="13.33203125" style="103" customWidth="1"/>
    <col min="2328" max="2328" width="9.109375" style="103" bestFit="1" customWidth="1"/>
    <col min="2329" max="2566" width="9" style="103"/>
    <col min="2567" max="2568" width="4.109375" style="103" customWidth="1"/>
    <col min="2569" max="2569" width="18.6640625" style="103" customWidth="1"/>
    <col min="2570" max="2570" width="15.6640625" style="103" customWidth="1"/>
    <col min="2571" max="2578" width="12.6640625" style="103" customWidth="1"/>
    <col min="2579" max="2579" width="30.6640625" style="103" customWidth="1"/>
    <col min="2580" max="2580" width="9.109375" style="103" bestFit="1" customWidth="1"/>
    <col min="2581" max="2581" width="10.109375" style="103" bestFit="1" customWidth="1"/>
    <col min="2582" max="2582" width="9.109375" style="103" bestFit="1" customWidth="1"/>
    <col min="2583" max="2583" width="13.33203125" style="103" customWidth="1"/>
    <col min="2584" max="2584" width="9.109375" style="103" bestFit="1" customWidth="1"/>
    <col min="2585" max="2822" width="9" style="103"/>
    <col min="2823" max="2824" width="4.109375" style="103" customWidth="1"/>
    <col min="2825" max="2825" width="18.6640625" style="103" customWidth="1"/>
    <col min="2826" max="2826" width="15.6640625" style="103" customWidth="1"/>
    <col min="2827" max="2834" width="12.6640625" style="103" customWidth="1"/>
    <col min="2835" max="2835" width="30.6640625" style="103" customWidth="1"/>
    <col min="2836" max="2836" width="9.109375" style="103" bestFit="1" customWidth="1"/>
    <col min="2837" max="2837" width="10.109375" style="103" bestFit="1" customWidth="1"/>
    <col min="2838" max="2838" width="9.109375" style="103" bestFit="1" customWidth="1"/>
    <col min="2839" max="2839" width="13.33203125" style="103" customWidth="1"/>
    <col min="2840" max="2840" width="9.109375" style="103" bestFit="1" customWidth="1"/>
    <col min="2841" max="3078" width="9" style="103"/>
    <col min="3079" max="3080" width="4.109375" style="103" customWidth="1"/>
    <col min="3081" max="3081" width="18.6640625" style="103" customWidth="1"/>
    <col min="3082" max="3082" width="15.6640625" style="103" customWidth="1"/>
    <col min="3083" max="3090" width="12.6640625" style="103" customWidth="1"/>
    <col min="3091" max="3091" width="30.6640625" style="103" customWidth="1"/>
    <col min="3092" max="3092" width="9.109375" style="103" bestFit="1" customWidth="1"/>
    <col min="3093" max="3093" width="10.109375" style="103" bestFit="1" customWidth="1"/>
    <col min="3094" max="3094" width="9.109375" style="103" bestFit="1" customWidth="1"/>
    <col min="3095" max="3095" width="13.33203125" style="103" customWidth="1"/>
    <col min="3096" max="3096" width="9.109375" style="103" bestFit="1" customWidth="1"/>
    <col min="3097" max="3334" width="9" style="103"/>
    <col min="3335" max="3336" width="4.109375" style="103" customWidth="1"/>
    <col min="3337" max="3337" width="18.6640625" style="103" customWidth="1"/>
    <col min="3338" max="3338" width="15.6640625" style="103" customWidth="1"/>
    <col min="3339" max="3346" width="12.6640625" style="103" customWidth="1"/>
    <col min="3347" max="3347" width="30.6640625" style="103" customWidth="1"/>
    <col min="3348" max="3348" width="9.109375" style="103" bestFit="1" customWidth="1"/>
    <col min="3349" max="3349" width="10.109375" style="103" bestFit="1" customWidth="1"/>
    <col min="3350" max="3350" width="9.109375" style="103" bestFit="1" customWidth="1"/>
    <col min="3351" max="3351" width="13.33203125" style="103" customWidth="1"/>
    <col min="3352" max="3352" width="9.109375" style="103" bestFit="1" customWidth="1"/>
    <col min="3353" max="3590" width="9" style="103"/>
    <col min="3591" max="3592" width="4.109375" style="103" customWidth="1"/>
    <col min="3593" max="3593" width="18.6640625" style="103" customWidth="1"/>
    <col min="3594" max="3594" width="15.6640625" style="103" customWidth="1"/>
    <col min="3595" max="3602" width="12.6640625" style="103" customWidth="1"/>
    <col min="3603" max="3603" width="30.6640625" style="103" customWidth="1"/>
    <col min="3604" max="3604" width="9.109375" style="103" bestFit="1" customWidth="1"/>
    <col min="3605" max="3605" width="10.109375" style="103" bestFit="1" customWidth="1"/>
    <col min="3606" max="3606" width="9.109375" style="103" bestFit="1" customWidth="1"/>
    <col min="3607" max="3607" width="13.33203125" style="103" customWidth="1"/>
    <col min="3608" max="3608" width="9.109375" style="103" bestFit="1" customWidth="1"/>
    <col min="3609" max="3846" width="9" style="103"/>
    <col min="3847" max="3848" width="4.109375" style="103" customWidth="1"/>
    <col min="3849" max="3849" width="18.6640625" style="103" customWidth="1"/>
    <col min="3850" max="3850" width="15.6640625" style="103" customWidth="1"/>
    <col min="3851" max="3858" width="12.6640625" style="103" customWidth="1"/>
    <col min="3859" max="3859" width="30.6640625" style="103" customWidth="1"/>
    <col min="3860" max="3860" width="9.109375" style="103" bestFit="1" customWidth="1"/>
    <col min="3861" max="3861" width="10.109375" style="103" bestFit="1" customWidth="1"/>
    <col min="3862" max="3862" width="9.109375" style="103" bestFit="1" customWidth="1"/>
    <col min="3863" max="3863" width="13.33203125" style="103" customWidth="1"/>
    <col min="3864" max="3864" width="9.109375" style="103" bestFit="1" customWidth="1"/>
    <col min="3865" max="4102" width="9" style="103"/>
    <col min="4103" max="4104" width="4.109375" style="103" customWidth="1"/>
    <col min="4105" max="4105" width="18.6640625" style="103" customWidth="1"/>
    <col min="4106" max="4106" width="15.6640625" style="103" customWidth="1"/>
    <col min="4107" max="4114" width="12.6640625" style="103" customWidth="1"/>
    <col min="4115" max="4115" width="30.6640625" style="103" customWidth="1"/>
    <col min="4116" max="4116" width="9.109375" style="103" bestFit="1" customWidth="1"/>
    <col min="4117" max="4117" width="10.109375" style="103" bestFit="1" customWidth="1"/>
    <col min="4118" max="4118" width="9.109375" style="103" bestFit="1" customWidth="1"/>
    <col min="4119" max="4119" width="13.33203125" style="103" customWidth="1"/>
    <col min="4120" max="4120" width="9.109375" style="103" bestFit="1" customWidth="1"/>
    <col min="4121" max="4358" width="9" style="103"/>
    <col min="4359" max="4360" width="4.109375" style="103" customWidth="1"/>
    <col min="4361" max="4361" width="18.6640625" style="103" customWidth="1"/>
    <col min="4362" max="4362" width="15.6640625" style="103" customWidth="1"/>
    <col min="4363" max="4370" width="12.6640625" style="103" customWidth="1"/>
    <col min="4371" max="4371" width="30.6640625" style="103" customWidth="1"/>
    <col min="4372" max="4372" width="9.109375" style="103" bestFit="1" customWidth="1"/>
    <col min="4373" max="4373" width="10.109375" style="103" bestFit="1" customWidth="1"/>
    <col min="4374" max="4374" width="9.109375" style="103" bestFit="1" customWidth="1"/>
    <col min="4375" max="4375" width="13.33203125" style="103" customWidth="1"/>
    <col min="4376" max="4376" width="9.109375" style="103" bestFit="1" customWidth="1"/>
    <col min="4377" max="4614" width="9" style="103"/>
    <col min="4615" max="4616" width="4.109375" style="103" customWidth="1"/>
    <col min="4617" max="4617" width="18.6640625" style="103" customWidth="1"/>
    <col min="4618" max="4618" width="15.6640625" style="103" customWidth="1"/>
    <col min="4619" max="4626" width="12.6640625" style="103" customWidth="1"/>
    <col min="4627" max="4627" width="30.6640625" style="103" customWidth="1"/>
    <col min="4628" max="4628" width="9.109375" style="103" bestFit="1" customWidth="1"/>
    <col min="4629" max="4629" width="10.109375" style="103" bestFit="1" customWidth="1"/>
    <col min="4630" max="4630" width="9.109375" style="103" bestFit="1" customWidth="1"/>
    <col min="4631" max="4631" width="13.33203125" style="103" customWidth="1"/>
    <col min="4632" max="4632" width="9.109375" style="103" bestFit="1" customWidth="1"/>
    <col min="4633" max="4870" width="9" style="103"/>
    <col min="4871" max="4872" width="4.109375" style="103" customWidth="1"/>
    <col min="4873" max="4873" width="18.6640625" style="103" customWidth="1"/>
    <col min="4874" max="4874" width="15.6640625" style="103" customWidth="1"/>
    <col min="4875" max="4882" width="12.6640625" style="103" customWidth="1"/>
    <col min="4883" max="4883" width="30.6640625" style="103" customWidth="1"/>
    <col min="4884" max="4884" width="9.109375" style="103" bestFit="1" customWidth="1"/>
    <col min="4885" max="4885" width="10.109375" style="103" bestFit="1" customWidth="1"/>
    <col min="4886" max="4886" width="9.109375" style="103" bestFit="1" customWidth="1"/>
    <col min="4887" max="4887" width="13.33203125" style="103" customWidth="1"/>
    <col min="4888" max="4888" width="9.109375" style="103" bestFit="1" customWidth="1"/>
    <col min="4889" max="5126" width="9" style="103"/>
    <col min="5127" max="5128" width="4.109375" style="103" customWidth="1"/>
    <col min="5129" max="5129" width="18.6640625" style="103" customWidth="1"/>
    <col min="5130" max="5130" width="15.6640625" style="103" customWidth="1"/>
    <col min="5131" max="5138" width="12.6640625" style="103" customWidth="1"/>
    <col min="5139" max="5139" width="30.6640625" style="103" customWidth="1"/>
    <col min="5140" max="5140" width="9.109375" style="103" bestFit="1" customWidth="1"/>
    <col min="5141" max="5141" width="10.109375" style="103" bestFit="1" customWidth="1"/>
    <col min="5142" max="5142" width="9.109375" style="103" bestFit="1" customWidth="1"/>
    <col min="5143" max="5143" width="13.33203125" style="103" customWidth="1"/>
    <col min="5144" max="5144" width="9.109375" style="103" bestFit="1" customWidth="1"/>
    <col min="5145" max="5382" width="9" style="103"/>
    <col min="5383" max="5384" width="4.109375" style="103" customWidth="1"/>
    <col min="5385" max="5385" width="18.6640625" style="103" customWidth="1"/>
    <col min="5386" max="5386" width="15.6640625" style="103" customWidth="1"/>
    <col min="5387" max="5394" width="12.6640625" style="103" customWidth="1"/>
    <col min="5395" max="5395" width="30.6640625" style="103" customWidth="1"/>
    <col min="5396" max="5396" width="9.109375" style="103" bestFit="1" customWidth="1"/>
    <col min="5397" max="5397" width="10.109375" style="103" bestFit="1" customWidth="1"/>
    <col min="5398" max="5398" width="9.109375" style="103" bestFit="1" customWidth="1"/>
    <col min="5399" max="5399" width="13.33203125" style="103" customWidth="1"/>
    <col min="5400" max="5400" width="9.109375" style="103" bestFit="1" customWidth="1"/>
    <col min="5401" max="5638" width="9" style="103"/>
    <col min="5639" max="5640" width="4.109375" style="103" customWidth="1"/>
    <col min="5641" max="5641" width="18.6640625" style="103" customWidth="1"/>
    <col min="5642" max="5642" width="15.6640625" style="103" customWidth="1"/>
    <col min="5643" max="5650" width="12.6640625" style="103" customWidth="1"/>
    <col min="5651" max="5651" width="30.6640625" style="103" customWidth="1"/>
    <col min="5652" max="5652" width="9.109375" style="103" bestFit="1" customWidth="1"/>
    <col min="5653" max="5653" width="10.109375" style="103" bestFit="1" customWidth="1"/>
    <col min="5654" max="5654" width="9.109375" style="103" bestFit="1" customWidth="1"/>
    <col min="5655" max="5655" width="13.33203125" style="103" customWidth="1"/>
    <col min="5656" max="5656" width="9.109375" style="103" bestFit="1" customWidth="1"/>
    <col min="5657" max="5894" width="9" style="103"/>
    <col min="5895" max="5896" width="4.109375" style="103" customWidth="1"/>
    <col min="5897" max="5897" width="18.6640625" style="103" customWidth="1"/>
    <col min="5898" max="5898" width="15.6640625" style="103" customWidth="1"/>
    <col min="5899" max="5906" width="12.6640625" style="103" customWidth="1"/>
    <col min="5907" max="5907" width="30.6640625" style="103" customWidth="1"/>
    <col min="5908" max="5908" width="9.109375" style="103" bestFit="1" customWidth="1"/>
    <col min="5909" max="5909" width="10.109375" style="103" bestFit="1" customWidth="1"/>
    <col min="5910" max="5910" width="9.109375" style="103" bestFit="1" customWidth="1"/>
    <col min="5911" max="5911" width="13.33203125" style="103" customWidth="1"/>
    <col min="5912" max="5912" width="9.109375" style="103" bestFit="1" customWidth="1"/>
    <col min="5913" max="6150" width="9" style="103"/>
    <col min="6151" max="6152" width="4.109375" style="103" customWidth="1"/>
    <col min="6153" max="6153" width="18.6640625" style="103" customWidth="1"/>
    <col min="6154" max="6154" width="15.6640625" style="103" customWidth="1"/>
    <col min="6155" max="6162" width="12.6640625" style="103" customWidth="1"/>
    <col min="6163" max="6163" width="30.6640625" style="103" customWidth="1"/>
    <col min="6164" max="6164" width="9.109375" style="103" bestFit="1" customWidth="1"/>
    <col min="6165" max="6165" width="10.109375" style="103" bestFit="1" customWidth="1"/>
    <col min="6166" max="6166" width="9.109375" style="103" bestFit="1" customWidth="1"/>
    <col min="6167" max="6167" width="13.33203125" style="103" customWidth="1"/>
    <col min="6168" max="6168" width="9.109375" style="103" bestFit="1" customWidth="1"/>
    <col min="6169" max="6406" width="9" style="103"/>
    <col min="6407" max="6408" width="4.109375" style="103" customWidth="1"/>
    <col min="6409" max="6409" width="18.6640625" style="103" customWidth="1"/>
    <col min="6410" max="6410" width="15.6640625" style="103" customWidth="1"/>
    <col min="6411" max="6418" width="12.6640625" style="103" customWidth="1"/>
    <col min="6419" max="6419" width="30.6640625" style="103" customWidth="1"/>
    <col min="6420" max="6420" width="9.109375" style="103" bestFit="1" customWidth="1"/>
    <col min="6421" max="6421" width="10.109375" style="103" bestFit="1" customWidth="1"/>
    <col min="6422" max="6422" width="9.109375" style="103" bestFit="1" customWidth="1"/>
    <col min="6423" max="6423" width="13.33203125" style="103" customWidth="1"/>
    <col min="6424" max="6424" width="9.109375" style="103" bestFit="1" customWidth="1"/>
    <col min="6425" max="6662" width="9" style="103"/>
    <col min="6663" max="6664" width="4.109375" style="103" customWidth="1"/>
    <col min="6665" max="6665" width="18.6640625" style="103" customWidth="1"/>
    <col min="6666" max="6666" width="15.6640625" style="103" customWidth="1"/>
    <col min="6667" max="6674" width="12.6640625" style="103" customWidth="1"/>
    <col min="6675" max="6675" width="30.6640625" style="103" customWidth="1"/>
    <col min="6676" max="6676" width="9.109375" style="103" bestFit="1" customWidth="1"/>
    <col min="6677" max="6677" width="10.109375" style="103" bestFit="1" customWidth="1"/>
    <col min="6678" max="6678" width="9.109375" style="103" bestFit="1" customWidth="1"/>
    <col min="6679" max="6679" width="13.33203125" style="103" customWidth="1"/>
    <col min="6680" max="6680" width="9.109375" style="103" bestFit="1" customWidth="1"/>
    <col min="6681" max="6918" width="9" style="103"/>
    <col min="6919" max="6920" width="4.109375" style="103" customWidth="1"/>
    <col min="6921" max="6921" width="18.6640625" style="103" customWidth="1"/>
    <col min="6922" max="6922" width="15.6640625" style="103" customWidth="1"/>
    <col min="6923" max="6930" width="12.6640625" style="103" customWidth="1"/>
    <col min="6931" max="6931" width="30.6640625" style="103" customWidth="1"/>
    <col min="6932" max="6932" width="9.109375" style="103" bestFit="1" customWidth="1"/>
    <col min="6933" max="6933" width="10.109375" style="103" bestFit="1" customWidth="1"/>
    <col min="6934" max="6934" width="9.109375" style="103" bestFit="1" customWidth="1"/>
    <col min="6935" max="6935" width="13.33203125" style="103" customWidth="1"/>
    <col min="6936" max="6936" width="9.109375" style="103" bestFit="1" customWidth="1"/>
    <col min="6937" max="7174" width="9" style="103"/>
    <col min="7175" max="7176" width="4.109375" style="103" customWidth="1"/>
    <col min="7177" max="7177" width="18.6640625" style="103" customWidth="1"/>
    <col min="7178" max="7178" width="15.6640625" style="103" customWidth="1"/>
    <col min="7179" max="7186" width="12.6640625" style="103" customWidth="1"/>
    <col min="7187" max="7187" width="30.6640625" style="103" customWidth="1"/>
    <col min="7188" max="7188" width="9.109375" style="103" bestFit="1" customWidth="1"/>
    <col min="7189" max="7189" width="10.109375" style="103" bestFit="1" customWidth="1"/>
    <col min="7190" max="7190" width="9.109375" style="103" bestFit="1" customWidth="1"/>
    <col min="7191" max="7191" width="13.33203125" style="103" customWidth="1"/>
    <col min="7192" max="7192" width="9.109375" style="103" bestFit="1" customWidth="1"/>
    <col min="7193" max="7430" width="9" style="103"/>
    <col min="7431" max="7432" width="4.109375" style="103" customWidth="1"/>
    <col min="7433" max="7433" width="18.6640625" style="103" customWidth="1"/>
    <col min="7434" max="7434" width="15.6640625" style="103" customWidth="1"/>
    <col min="7435" max="7442" width="12.6640625" style="103" customWidth="1"/>
    <col min="7443" max="7443" width="30.6640625" style="103" customWidth="1"/>
    <col min="7444" max="7444" width="9.109375" style="103" bestFit="1" customWidth="1"/>
    <col min="7445" max="7445" width="10.109375" style="103" bestFit="1" customWidth="1"/>
    <col min="7446" max="7446" width="9.109375" style="103" bestFit="1" customWidth="1"/>
    <col min="7447" max="7447" width="13.33203125" style="103" customWidth="1"/>
    <col min="7448" max="7448" width="9.109375" style="103" bestFit="1" customWidth="1"/>
    <col min="7449" max="7686" width="9" style="103"/>
    <col min="7687" max="7688" width="4.109375" style="103" customWidth="1"/>
    <col min="7689" max="7689" width="18.6640625" style="103" customWidth="1"/>
    <col min="7690" max="7690" width="15.6640625" style="103" customWidth="1"/>
    <col min="7691" max="7698" width="12.6640625" style="103" customWidth="1"/>
    <col min="7699" max="7699" width="30.6640625" style="103" customWidth="1"/>
    <col min="7700" max="7700" width="9.109375" style="103" bestFit="1" customWidth="1"/>
    <col min="7701" max="7701" width="10.109375" style="103" bestFit="1" customWidth="1"/>
    <col min="7702" max="7702" width="9.109375" style="103" bestFit="1" customWidth="1"/>
    <col min="7703" max="7703" width="13.33203125" style="103" customWidth="1"/>
    <col min="7704" max="7704" width="9.109375" style="103" bestFit="1" customWidth="1"/>
    <col min="7705" max="7942" width="9" style="103"/>
    <col min="7943" max="7944" width="4.109375" style="103" customWidth="1"/>
    <col min="7945" max="7945" width="18.6640625" style="103" customWidth="1"/>
    <col min="7946" max="7946" width="15.6640625" style="103" customWidth="1"/>
    <col min="7947" max="7954" width="12.6640625" style="103" customWidth="1"/>
    <col min="7955" max="7955" width="30.6640625" style="103" customWidth="1"/>
    <col min="7956" max="7956" width="9.109375" style="103" bestFit="1" customWidth="1"/>
    <col min="7957" max="7957" width="10.109375" style="103" bestFit="1" customWidth="1"/>
    <col min="7958" max="7958" width="9.109375" style="103" bestFit="1" customWidth="1"/>
    <col min="7959" max="7959" width="13.33203125" style="103" customWidth="1"/>
    <col min="7960" max="7960" width="9.109375" style="103" bestFit="1" customWidth="1"/>
    <col min="7961" max="8198" width="9" style="103"/>
    <col min="8199" max="8200" width="4.109375" style="103" customWidth="1"/>
    <col min="8201" max="8201" width="18.6640625" style="103" customWidth="1"/>
    <col min="8202" max="8202" width="15.6640625" style="103" customWidth="1"/>
    <col min="8203" max="8210" width="12.6640625" style="103" customWidth="1"/>
    <col min="8211" max="8211" width="30.6640625" style="103" customWidth="1"/>
    <col min="8212" max="8212" width="9.109375" style="103" bestFit="1" customWidth="1"/>
    <col min="8213" max="8213" width="10.109375" style="103" bestFit="1" customWidth="1"/>
    <col min="8214" max="8214" width="9.109375" style="103" bestFit="1" customWidth="1"/>
    <col min="8215" max="8215" width="13.33203125" style="103" customWidth="1"/>
    <col min="8216" max="8216" width="9.109375" style="103" bestFit="1" customWidth="1"/>
    <col min="8217" max="8454" width="9" style="103"/>
    <col min="8455" max="8456" width="4.109375" style="103" customWidth="1"/>
    <col min="8457" max="8457" width="18.6640625" style="103" customWidth="1"/>
    <col min="8458" max="8458" width="15.6640625" style="103" customWidth="1"/>
    <col min="8459" max="8466" width="12.6640625" style="103" customWidth="1"/>
    <col min="8467" max="8467" width="30.6640625" style="103" customWidth="1"/>
    <col min="8468" max="8468" width="9.109375" style="103" bestFit="1" customWidth="1"/>
    <col min="8469" max="8469" width="10.109375" style="103" bestFit="1" customWidth="1"/>
    <col min="8470" max="8470" width="9.109375" style="103" bestFit="1" customWidth="1"/>
    <col min="8471" max="8471" width="13.33203125" style="103" customWidth="1"/>
    <col min="8472" max="8472" width="9.109375" style="103" bestFit="1" customWidth="1"/>
    <col min="8473" max="8710" width="9" style="103"/>
    <col min="8711" max="8712" width="4.109375" style="103" customWidth="1"/>
    <col min="8713" max="8713" width="18.6640625" style="103" customWidth="1"/>
    <col min="8714" max="8714" width="15.6640625" style="103" customWidth="1"/>
    <col min="8715" max="8722" width="12.6640625" style="103" customWidth="1"/>
    <col min="8723" max="8723" width="30.6640625" style="103" customWidth="1"/>
    <col min="8724" max="8724" width="9.109375" style="103" bestFit="1" customWidth="1"/>
    <col min="8725" max="8725" width="10.109375" style="103" bestFit="1" customWidth="1"/>
    <col min="8726" max="8726" width="9.109375" style="103" bestFit="1" customWidth="1"/>
    <col min="8727" max="8727" width="13.33203125" style="103" customWidth="1"/>
    <col min="8728" max="8728" width="9.109375" style="103" bestFit="1" customWidth="1"/>
    <col min="8729" max="8966" width="9" style="103"/>
    <col min="8967" max="8968" width="4.109375" style="103" customWidth="1"/>
    <col min="8969" max="8969" width="18.6640625" style="103" customWidth="1"/>
    <col min="8970" max="8970" width="15.6640625" style="103" customWidth="1"/>
    <col min="8971" max="8978" width="12.6640625" style="103" customWidth="1"/>
    <col min="8979" max="8979" width="30.6640625" style="103" customWidth="1"/>
    <col min="8980" max="8980" width="9.109375" style="103" bestFit="1" customWidth="1"/>
    <col min="8981" max="8981" width="10.109375" style="103" bestFit="1" customWidth="1"/>
    <col min="8982" max="8982" width="9.109375" style="103" bestFit="1" customWidth="1"/>
    <col min="8983" max="8983" width="13.33203125" style="103" customWidth="1"/>
    <col min="8984" max="8984" width="9.109375" style="103" bestFit="1" customWidth="1"/>
    <col min="8985" max="9222" width="9" style="103"/>
    <col min="9223" max="9224" width="4.109375" style="103" customWidth="1"/>
    <col min="9225" max="9225" width="18.6640625" style="103" customWidth="1"/>
    <col min="9226" max="9226" width="15.6640625" style="103" customWidth="1"/>
    <col min="9227" max="9234" width="12.6640625" style="103" customWidth="1"/>
    <col min="9235" max="9235" width="30.6640625" style="103" customWidth="1"/>
    <col min="9236" max="9236" width="9.109375" style="103" bestFit="1" customWidth="1"/>
    <col min="9237" max="9237" width="10.109375" style="103" bestFit="1" customWidth="1"/>
    <col min="9238" max="9238" width="9.109375" style="103" bestFit="1" customWidth="1"/>
    <col min="9239" max="9239" width="13.33203125" style="103" customWidth="1"/>
    <col min="9240" max="9240" width="9.109375" style="103" bestFit="1" customWidth="1"/>
    <col min="9241" max="9478" width="9" style="103"/>
    <col min="9479" max="9480" width="4.109375" style="103" customWidth="1"/>
    <col min="9481" max="9481" width="18.6640625" style="103" customWidth="1"/>
    <col min="9482" max="9482" width="15.6640625" style="103" customWidth="1"/>
    <col min="9483" max="9490" width="12.6640625" style="103" customWidth="1"/>
    <col min="9491" max="9491" width="30.6640625" style="103" customWidth="1"/>
    <col min="9492" max="9492" width="9.109375" style="103" bestFit="1" customWidth="1"/>
    <col min="9493" max="9493" width="10.109375" style="103" bestFit="1" customWidth="1"/>
    <col min="9494" max="9494" width="9.109375" style="103" bestFit="1" customWidth="1"/>
    <col min="9495" max="9495" width="13.33203125" style="103" customWidth="1"/>
    <col min="9496" max="9496" width="9.109375" style="103" bestFit="1" customWidth="1"/>
    <col min="9497" max="9734" width="9" style="103"/>
    <col min="9735" max="9736" width="4.109375" style="103" customWidth="1"/>
    <col min="9737" max="9737" width="18.6640625" style="103" customWidth="1"/>
    <col min="9738" max="9738" width="15.6640625" style="103" customWidth="1"/>
    <col min="9739" max="9746" width="12.6640625" style="103" customWidth="1"/>
    <col min="9747" max="9747" width="30.6640625" style="103" customWidth="1"/>
    <col min="9748" max="9748" width="9.109375" style="103" bestFit="1" customWidth="1"/>
    <col min="9749" max="9749" width="10.109375" style="103" bestFit="1" customWidth="1"/>
    <col min="9750" max="9750" width="9.109375" style="103" bestFit="1" customWidth="1"/>
    <col min="9751" max="9751" width="13.33203125" style="103" customWidth="1"/>
    <col min="9752" max="9752" width="9.109375" style="103" bestFit="1" customWidth="1"/>
    <col min="9753" max="9990" width="9" style="103"/>
    <col min="9991" max="9992" width="4.109375" style="103" customWidth="1"/>
    <col min="9993" max="9993" width="18.6640625" style="103" customWidth="1"/>
    <col min="9994" max="9994" width="15.6640625" style="103" customWidth="1"/>
    <col min="9995" max="10002" width="12.6640625" style="103" customWidth="1"/>
    <col min="10003" max="10003" width="30.6640625" style="103" customWidth="1"/>
    <col min="10004" max="10004" width="9.109375" style="103" bestFit="1" customWidth="1"/>
    <col min="10005" max="10005" width="10.109375" style="103" bestFit="1" customWidth="1"/>
    <col min="10006" max="10006" width="9.109375" style="103" bestFit="1" customWidth="1"/>
    <col min="10007" max="10007" width="13.33203125" style="103" customWidth="1"/>
    <col min="10008" max="10008" width="9.109375" style="103" bestFit="1" customWidth="1"/>
    <col min="10009" max="10246" width="9" style="103"/>
    <col min="10247" max="10248" width="4.109375" style="103" customWidth="1"/>
    <col min="10249" max="10249" width="18.6640625" style="103" customWidth="1"/>
    <col min="10250" max="10250" width="15.6640625" style="103" customWidth="1"/>
    <col min="10251" max="10258" width="12.6640625" style="103" customWidth="1"/>
    <col min="10259" max="10259" width="30.6640625" style="103" customWidth="1"/>
    <col min="10260" max="10260" width="9.109375" style="103" bestFit="1" customWidth="1"/>
    <col min="10261" max="10261" width="10.109375" style="103" bestFit="1" customWidth="1"/>
    <col min="10262" max="10262" width="9.109375" style="103" bestFit="1" customWidth="1"/>
    <col min="10263" max="10263" width="13.33203125" style="103" customWidth="1"/>
    <col min="10264" max="10264" width="9.109375" style="103" bestFit="1" customWidth="1"/>
    <col min="10265" max="10502" width="9" style="103"/>
    <col min="10503" max="10504" width="4.109375" style="103" customWidth="1"/>
    <col min="10505" max="10505" width="18.6640625" style="103" customWidth="1"/>
    <col min="10506" max="10506" width="15.6640625" style="103" customWidth="1"/>
    <col min="10507" max="10514" width="12.6640625" style="103" customWidth="1"/>
    <col min="10515" max="10515" width="30.6640625" style="103" customWidth="1"/>
    <col min="10516" max="10516" width="9.109375" style="103" bestFit="1" customWidth="1"/>
    <col min="10517" max="10517" width="10.109375" style="103" bestFit="1" customWidth="1"/>
    <col min="10518" max="10518" width="9.109375" style="103" bestFit="1" customWidth="1"/>
    <col min="10519" max="10519" width="13.33203125" style="103" customWidth="1"/>
    <col min="10520" max="10520" width="9.109375" style="103" bestFit="1" customWidth="1"/>
    <col min="10521" max="10758" width="9" style="103"/>
    <col min="10759" max="10760" width="4.109375" style="103" customWidth="1"/>
    <col min="10761" max="10761" width="18.6640625" style="103" customWidth="1"/>
    <col min="10762" max="10762" width="15.6640625" style="103" customWidth="1"/>
    <col min="10763" max="10770" width="12.6640625" style="103" customWidth="1"/>
    <col min="10771" max="10771" width="30.6640625" style="103" customWidth="1"/>
    <col min="10772" max="10772" width="9.109375" style="103" bestFit="1" customWidth="1"/>
    <col min="10773" max="10773" width="10.109375" style="103" bestFit="1" customWidth="1"/>
    <col min="10774" max="10774" width="9.109375" style="103" bestFit="1" customWidth="1"/>
    <col min="10775" max="10775" width="13.33203125" style="103" customWidth="1"/>
    <col min="10776" max="10776" width="9.109375" style="103" bestFit="1" customWidth="1"/>
    <col min="10777" max="11014" width="9" style="103"/>
    <col min="11015" max="11016" width="4.109375" style="103" customWidth="1"/>
    <col min="11017" max="11017" width="18.6640625" style="103" customWidth="1"/>
    <col min="11018" max="11018" width="15.6640625" style="103" customWidth="1"/>
    <col min="11019" max="11026" width="12.6640625" style="103" customWidth="1"/>
    <col min="11027" max="11027" width="30.6640625" style="103" customWidth="1"/>
    <col min="11028" max="11028" width="9.109375" style="103" bestFit="1" customWidth="1"/>
    <col min="11029" max="11029" width="10.109375" style="103" bestFit="1" customWidth="1"/>
    <col min="11030" max="11030" width="9.109375" style="103" bestFit="1" customWidth="1"/>
    <col min="11031" max="11031" width="13.33203125" style="103" customWidth="1"/>
    <col min="11032" max="11032" width="9.109375" style="103" bestFit="1" customWidth="1"/>
    <col min="11033" max="11270" width="9" style="103"/>
    <col min="11271" max="11272" width="4.109375" style="103" customWidth="1"/>
    <col min="11273" max="11273" width="18.6640625" style="103" customWidth="1"/>
    <col min="11274" max="11274" width="15.6640625" style="103" customWidth="1"/>
    <col min="11275" max="11282" width="12.6640625" style="103" customWidth="1"/>
    <col min="11283" max="11283" width="30.6640625" style="103" customWidth="1"/>
    <col min="11284" max="11284" width="9.109375" style="103" bestFit="1" customWidth="1"/>
    <col min="11285" max="11285" width="10.109375" style="103" bestFit="1" customWidth="1"/>
    <col min="11286" max="11286" width="9.109375" style="103" bestFit="1" customWidth="1"/>
    <col min="11287" max="11287" width="13.33203125" style="103" customWidth="1"/>
    <col min="11288" max="11288" width="9.109375" style="103" bestFit="1" customWidth="1"/>
    <col min="11289" max="11526" width="9" style="103"/>
    <col min="11527" max="11528" width="4.109375" style="103" customWidth="1"/>
    <col min="11529" max="11529" width="18.6640625" style="103" customWidth="1"/>
    <col min="11530" max="11530" width="15.6640625" style="103" customWidth="1"/>
    <col min="11531" max="11538" width="12.6640625" style="103" customWidth="1"/>
    <col min="11539" max="11539" width="30.6640625" style="103" customWidth="1"/>
    <col min="11540" max="11540" width="9.109375" style="103" bestFit="1" customWidth="1"/>
    <col min="11541" max="11541" width="10.109375" style="103" bestFit="1" customWidth="1"/>
    <col min="11542" max="11542" width="9.109375" style="103" bestFit="1" customWidth="1"/>
    <col min="11543" max="11543" width="13.33203125" style="103" customWidth="1"/>
    <col min="11544" max="11544" width="9.109375" style="103" bestFit="1" customWidth="1"/>
    <col min="11545" max="11782" width="9" style="103"/>
    <col min="11783" max="11784" width="4.109375" style="103" customWidth="1"/>
    <col min="11785" max="11785" width="18.6640625" style="103" customWidth="1"/>
    <col min="11786" max="11786" width="15.6640625" style="103" customWidth="1"/>
    <col min="11787" max="11794" width="12.6640625" style="103" customWidth="1"/>
    <col min="11795" max="11795" width="30.6640625" style="103" customWidth="1"/>
    <col min="11796" max="11796" width="9.109375" style="103" bestFit="1" customWidth="1"/>
    <col min="11797" max="11797" width="10.109375" style="103" bestFit="1" customWidth="1"/>
    <col min="11798" max="11798" width="9.109375" style="103" bestFit="1" customWidth="1"/>
    <col min="11799" max="11799" width="13.33203125" style="103" customWidth="1"/>
    <col min="11800" max="11800" width="9.109375" style="103" bestFit="1" customWidth="1"/>
    <col min="11801" max="12038" width="9" style="103"/>
    <col min="12039" max="12040" width="4.109375" style="103" customWidth="1"/>
    <col min="12041" max="12041" width="18.6640625" style="103" customWidth="1"/>
    <col min="12042" max="12042" width="15.6640625" style="103" customWidth="1"/>
    <col min="12043" max="12050" width="12.6640625" style="103" customWidth="1"/>
    <col min="12051" max="12051" width="30.6640625" style="103" customWidth="1"/>
    <col min="12052" max="12052" width="9.109375" style="103" bestFit="1" customWidth="1"/>
    <col min="12053" max="12053" width="10.109375" style="103" bestFit="1" customWidth="1"/>
    <col min="12054" max="12054" width="9.109375" style="103" bestFit="1" customWidth="1"/>
    <col min="12055" max="12055" width="13.33203125" style="103" customWidth="1"/>
    <col min="12056" max="12056" width="9.109375" style="103" bestFit="1" customWidth="1"/>
    <col min="12057" max="12294" width="9" style="103"/>
    <col min="12295" max="12296" width="4.109375" style="103" customWidth="1"/>
    <col min="12297" max="12297" width="18.6640625" style="103" customWidth="1"/>
    <col min="12298" max="12298" width="15.6640625" style="103" customWidth="1"/>
    <col min="12299" max="12306" width="12.6640625" style="103" customWidth="1"/>
    <col min="12307" max="12307" width="30.6640625" style="103" customWidth="1"/>
    <col min="12308" max="12308" width="9.109375" style="103" bestFit="1" customWidth="1"/>
    <col min="12309" max="12309" width="10.109375" style="103" bestFit="1" customWidth="1"/>
    <col min="12310" max="12310" width="9.109375" style="103" bestFit="1" customWidth="1"/>
    <col min="12311" max="12311" width="13.33203125" style="103" customWidth="1"/>
    <col min="12312" max="12312" width="9.109375" style="103" bestFit="1" customWidth="1"/>
    <col min="12313" max="12550" width="9" style="103"/>
    <col min="12551" max="12552" width="4.109375" style="103" customWidth="1"/>
    <col min="12553" max="12553" width="18.6640625" style="103" customWidth="1"/>
    <col min="12554" max="12554" width="15.6640625" style="103" customWidth="1"/>
    <col min="12555" max="12562" width="12.6640625" style="103" customWidth="1"/>
    <col min="12563" max="12563" width="30.6640625" style="103" customWidth="1"/>
    <col min="12564" max="12564" width="9.109375" style="103" bestFit="1" customWidth="1"/>
    <col min="12565" max="12565" width="10.109375" style="103" bestFit="1" customWidth="1"/>
    <col min="12566" max="12566" width="9.109375" style="103" bestFit="1" customWidth="1"/>
    <col min="12567" max="12567" width="13.33203125" style="103" customWidth="1"/>
    <col min="12568" max="12568" width="9.109375" style="103" bestFit="1" customWidth="1"/>
    <col min="12569" max="12806" width="9" style="103"/>
    <col min="12807" max="12808" width="4.109375" style="103" customWidth="1"/>
    <col min="12809" max="12809" width="18.6640625" style="103" customWidth="1"/>
    <col min="12810" max="12810" width="15.6640625" style="103" customWidth="1"/>
    <col min="12811" max="12818" width="12.6640625" style="103" customWidth="1"/>
    <col min="12819" max="12819" width="30.6640625" style="103" customWidth="1"/>
    <col min="12820" max="12820" width="9.109375" style="103" bestFit="1" customWidth="1"/>
    <col min="12821" max="12821" width="10.109375" style="103" bestFit="1" customWidth="1"/>
    <col min="12822" max="12822" width="9.109375" style="103" bestFit="1" customWidth="1"/>
    <col min="12823" max="12823" width="13.33203125" style="103" customWidth="1"/>
    <col min="12824" max="12824" width="9.109375" style="103" bestFit="1" customWidth="1"/>
    <col min="12825" max="13062" width="9" style="103"/>
    <col min="13063" max="13064" width="4.109375" style="103" customWidth="1"/>
    <col min="13065" max="13065" width="18.6640625" style="103" customWidth="1"/>
    <col min="13066" max="13066" width="15.6640625" style="103" customWidth="1"/>
    <col min="13067" max="13074" width="12.6640625" style="103" customWidth="1"/>
    <col min="13075" max="13075" width="30.6640625" style="103" customWidth="1"/>
    <col min="13076" max="13076" width="9.109375" style="103" bestFit="1" customWidth="1"/>
    <col min="13077" max="13077" width="10.109375" style="103" bestFit="1" customWidth="1"/>
    <col min="13078" max="13078" width="9.109375" style="103" bestFit="1" customWidth="1"/>
    <col min="13079" max="13079" width="13.33203125" style="103" customWidth="1"/>
    <col min="13080" max="13080" width="9.109375" style="103" bestFit="1" customWidth="1"/>
    <col min="13081" max="13318" width="9" style="103"/>
    <col min="13319" max="13320" width="4.109375" style="103" customWidth="1"/>
    <col min="13321" max="13321" width="18.6640625" style="103" customWidth="1"/>
    <col min="13322" max="13322" width="15.6640625" style="103" customWidth="1"/>
    <col min="13323" max="13330" width="12.6640625" style="103" customWidth="1"/>
    <col min="13331" max="13331" width="30.6640625" style="103" customWidth="1"/>
    <col min="13332" max="13332" width="9.109375" style="103" bestFit="1" customWidth="1"/>
    <col min="13333" max="13333" width="10.109375" style="103" bestFit="1" customWidth="1"/>
    <col min="13334" max="13334" width="9.109375" style="103" bestFit="1" customWidth="1"/>
    <col min="13335" max="13335" width="13.33203125" style="103" customWidth="1"/>
    <col min="13336" max="13336" width="9.109375" style="103" bestFit="1" customWidth="1"/>
    <col min="13337" max="13574" width="9" style="103"/>
    <col min="13575" max="13576" width="4.109375" style="103" customWidth="1"/>
    <col min="13577" max="13577" width="18.6640625" style="103" customWidth="1"/>
    <col min="13578" max="13578" width="15.6640625" style="103" customWidth="1"/>
    <col min="13579" max="13586" width="12.6640625" style="103" customWidth="1"/>
    <col min="13587" max="13587" width="30.6640625" style="103" customWidth="1"/>
    <col min="13588" max="13588" width="9.109375" style="103" bestFit="1" customWidth="1"/>
    <col min="13589" max="13589" width="10.109375" style="103" bestFit="1" customWidth="1"/>
    <col min="13590" max="13590" width="9.109375" style="103" bestFit="1" customWidth="1"/>
    <col min="13591" max="13591" width="13.33203125" style="103" customWidth="1"/>
    <col min="13592" max="13592" width="9.109375" style="103" bestFit="1" customWidth="1"/>
    <col min="13593" max="13830" width="9" style="103"/>
    <col min="13831" max="13832" width="4.109375" style="103" customWidth="1"/>
    <col min="13833" max="13833" width="18.6640625" style="103" customWidth="1"/>
    <col min="13834" max="13834" width="15.6640625" style="103" customWidth="1"/>
    <col min="13835" max="13842" width="12.6640625" style="103" customWidth="1"/>
    <col min="13843" max="13843" width="30.6640625" style="103" customWidth="1"/>
    <col min="13844" max="13844" width="9.109375" style="103" bestFit="1" customWidth="1"/>
    <col min="13845" max="13845" width="10.109375" style="103" bestFit="1" customWidth="1"/>
    <col min="13846" max="13846" width="9.109375" style="103" bestFit="1" customWidth="1"/>
    <col min="13847" max="13847" width="13.33203125" style="103" customWidth="1"/>
    <col min="13848" max="13848" width="9.109375" style="103" bestFit="1" customWidth="1"/>
    <col min="13849" max="14086" width="9" style="103"/>
    <col min="14087" max="14088" width="4.109375" style="103" customWidth="1"/>
    <col min="14089" max="14089" width="18.6640625" style="103" customWidth="1"/>
    <col min="14090" max="14090" width="15.6640625" style="103" customWidth="1"/>
    <col min="14091" max="14098" width="12.6640625" style="103" customWidth="1"/>
    <col min="14099" max="14099" width="30.6640625" style="103" customWidth="1"/>
    <col min="14100" max="14100" width="9.109375" style="103" bestFit="1" customWidth="1"/>
    <col min="14101" max="14101" width="10.109375" style="103" bestFit="1" customWidth="1"/>
    <col min="14102" max="14102" width="9.109375" style="103" bestFit="1" customWidth="1"/>
    <col min="14103" max="14103" width="13.33203125" style="103" customWidth="1"/>
    <col min="14104" max="14104" width="9.109375" style="103" bestFit="1" customWidth="1"/>
    <col min="14105" max="14342" width="9" style="103"/>
    <col min="14343" max="14344" width="4.109375" style="103" customWidth="1"/>
    <col min="14345" max="14345" width="18.6640625" style="103" customWidth="1"/>
    <col min="14346" max="14346" width="15.6640625" style="103" customWidth="1"/>
    <col min="14347" max="14354" width="12.6640625" style="103" customWidth="1"/>
    <col min="14355" max="14355" width="30.6640625" style="103" customWidth="1"/>
    <col min="14356" max="14356" width="9.109375" style="103" bestFit="1" customWidth="1"/>
    <col min="14357" max="14357" width="10.109375" style="103" bestFit="1" customWidth="1"/>
    <col min="14358" max="14358" width="9.109375" style="103" bestFit="1" customWidth="1"/>
    <col min="14359" max="14359" width="13.33203125" style="103" customWidth="1"/>
    <col min="14360" max="14360" width="9.109375" style="103" bestFit="1" customWidth="1"/>
    <col min="14361" max="14598" width="9" style="103"/>
    <col min="14599" max="14600" width="4.109375" style="103" customWidth="1"/>
    <col min="14601" max="14601" width="18.6640625" style="103" customWidth="1"/>
    <col min="14602" max="14602" width="15.6640625" style="103" customWidth="1"/>
    <col min="14603" max="14610" width="12.6640625" style="103" customWidth="1"/>
    <col min="14611" max="14611" width="30.6640625" style="103" customWidth="1"/>
    <col min="14612" max="14612" width="9.109375" style="103" bestFit="1" customWidth="1"/>
    <col min="14613" max="14613" width="10.109375" style="103" bestFit="1" customWidth="1"/>
    <col min="14614" max="14614" width="9.109375" style="103" bestFit="1" customWidth="1"/>
    <col min="14615" max="14615" width="13.33203125" style="103" customWidth="1"/>
    <col min="14616" max="14616" width="9.109375" style="103" bestFit="1" customWidth="1"/>
    <col min="14617" max="14854" width="9" style="103"/>
    <col min="14855" max="14856" width="4.109375" style="103" customWidth="1"/>
    <col min="14857" max="14857" width="18.6640625" style="103" customWidth="1"/>
    <col min="14858" max="14858" width="15.6640625" style="103" customWidth="1"/>
    <col min="14859" max="14866" width="12.6640625" style="103" customWidth="1"/>
    <col min="14867" max="14867" width="30.6640625" style="103" customWidth="1"/>
    <col min="14868" max="14868" width="9.109375" style="103" bestFit="1" customWidth="1"/>
    <col min="14869" max="14869" width="10.109375" style="103" bestFit="1" customWidth="1"/>
    <col min="14870" max="14870" width="9.109375" style="103" bestFit="1" customWidth="1"/>
    <col min="14871" max="14871" width="13.33203125" style="103" customWidth="1"/>
    <col min="14872" max="14872" width="9.109375" style="103" bestFit="1" customWidth="1"/>
    <col min="14873" max="15110" width="9" style="103"/>
    <col min="15111" max="15112" width="4.109375" style="103" customWidth="1"/>
    <col min="15113" max="15113" width="18.6640625" style="103" customWidth="1"/>
    <col min="15114" max="15114" width="15.6640625" style="103" customWidth="1"/>
    <col min="15115" max="15122" width="12.6640625" style="103" customWidth="1"/>
    <col min="15123" max="15123" width="30.6640625" style="103" customWidth="1"/>
    <col min="15124" max="15124" width="9.109375" style="103" bestFit="1" customWidth="1"/>
    <col min="15125" max="15125" width="10.109375" style="103" bestFit="1" customWidth="1"/>
    <col min="15126" max="15126" width="9.109375" style="103" bestFit="1" customWidth="1"/>
    <col min="15127" max="15127" width="13.33203125" style="103" customWidth="1"/>
    <col min="15128" max="15128" width="9.109375" style="103" bestFit="1" customWidth="1"/>
    <col min="15129" max="15366" width="9" style="103"/>
    <col min="15367" max="15368" width="4.109375" style="103" customWidth="1"/>
    <col min="15369" max="15369" width="18.6640625" style="103" customWidth="1"/>
    <col min="15370" max="15370" width="15.6640625" style="103" customWidth="1"/>
    <col min="15371" max="15378" width="12.6640625" style="103" customWidth="1"/>
    <col min="15379" max="15379" width="30.6640625" style="103" customWidth="1"/>
    <col min="15380" max="15380" width="9.109375" style="103" bestFit="1" customWidth="1"/>
    <col min="15381" max="15381" width="10.109375" style="103" bestFit="1" customWidth="1"/>
    <col min="15382" max="15382" width="9.109375" style="103" bestFit="1" customWidth="1"/>
    <col min="15383" max="15383" width="13.33203125" style="103" customWidth="1"/>
    <col min="15384" max="15384" width="9.109375" style="103" bestFit="1" customWidth="1"/>
    <col min="15385" max="15622" width="9" style="103"/>
    <col min="15623" max="15624" width="4.109375" style="103" customWidth="1"/>
    <col min="15625" max="15625" width="18.6640625" style="103" customWidth="1"/>
    <col min="15626" max="15626" width="15.6640625" style="103" customWidth="1"/>
    <col min="15627" max="15634" width="12.6640625" style="103" customWidth="1"/>
    <col min="15635" max="15635" width="30.6640625" style="103" customWidth="1"/>
    <col min="15636" max="15636" width="9.109375" style="103" bestFit="1" customWidth="1"/>
    <col min="15637" max="15637" width="10.109375" style="103" bestFit="1" customWidth="1"/>
    <col min="15638" max="15638" width="9.109375" style="103" bestFit="1" customWidth="1"/>
    <col min="15639" max="15639" width="13.33203125" style="103" customWidth="1"/>
    <col min="15640" max="15640" width="9.109375" style="103" bestFit="1" customWidth="1"/>
    <col min="15641" max="15878" width="9" style="103"/>
    <col min="15879" max="15880" width="4.109375" style="103" customWidth="1"/>
    <col min="15881" max="15881" width="18.6640625" style="103" customWidth="1"/>
    <col min="15882" max="15882" width="15.6640625" style="103" customWidth="1"/>
    <col min="15883" max="15890" width="12.6640625" style="103" customWidth="1"/>
    <col min="15891" max="15891" width="30.6640625" style="103" customWidth="1"/>
    <col min="15892" max="15892" width="9.109375" style="103" bestFit="1" customWidth="1"/>
    <col min="15893" max="15893" width="10.109375" style="103" bestFit="1" customWidth="1"/>
    <col min="15894" max="15894" width="9.109375" style="103" bestFit="1" customWidth="1"/>
    <col min="15895" max="15895" width="13.33203125" style="103" customWidth="1"/>
    <col min="15896" max="15896" width="9.109375" style="103" bestFit="1" customWidth="1"/>
    <col min="15897" max="16134" width="9" style="103"/>
    <col min="16135" max="16136" width="4.109375" style="103" customWidth="1"/>
    <col min="16137" max="16137" width="18.6640625" style="103" customWidth="1"/>
    <col min="16138" max="16138" width="15.6640625" style="103" customWidth="1"/>
    <col min="16139" max="16146" width="12.6640625" style="103" customWidth="1"/>
    <col min="16147" max="16147" width="30.6640625" style="103" customWidth="1"/>
    <col min="16148" max="16148" width="9.109375" style="103" bestFit="1" customWidth="1"/>
    <col min="16149" max="16149" width="10.109375" style="103" bestFit="1" customWidth="1"/>
    <col min="16150" max="16150" width="9.109375" style="103" bestFit="1" customWidth="1"/>
    <col min="16151" max="16151" width="13.33203125" style="103" customWidth="1"/>
    <col min="16152" max="16152" width="9.109375" style="103" bestFit="1" customWidth="1"/>
    <col min="16153" max="16384" width="9" style="103"/>
  </cols>
  <sheetData>
    <row r="1" spans="1:20" s="98" customFormat="1" ht="27.75" customHeight="1" thickBot="1" x14ac:dyDescent="0.25">
      <c r="A1" s="584" t="s">
        <v>233</v>
      </c>
      <c r="B1" s="584"/>
      <c r="C1" s="584"/>
      <c r="D1" s="96"/>
      <c r="E1" s="97"/>
      <c r="F1" s="97"/>
      <c r="G1" s="97"/>
      <c r="H1" s="97"/>
      <c r="I1" s="97"/>
      <c r="J1" s="97"/>
      <c r="K1" s="97"/>
      <c r="L1" s="97"/>
      <c r="M1" s="97"/>
      <c r="N1" s="97"/>
      <c r="O1" s="97"/>
      <c r="P1" s="97"/>
      <c r="Q1" s="97"/>
      <c r="R1" s="97"/>
      <c r="S1" s="97"/>
    </row>
    <row r="2" spans="1:20" ht="18.600000000000001" customHeight="1" x14ac:dyDescent="0.2">
      <c r="A2" s="585"/>
      <c r="B2" s="585"/>
      <c r="C2" s="586"/>
      <c r="D2" s="99">
        <f>SUM(E4:R4)</f>
        <v>0</v>
      </c>
      <c r="E2" s="100"/>
      <c r="F2" s="100"/>
      <c r="G2" s="100"/>
      <c r="H2" s="101"/>
      <c r="I2" s="101"/>
      <c r="J2" s="101"/>
      <c r="K2" s="101"/>
      <c r="L2" s="101"/>
      <c r="M2" s="101"/>
      <c r="N2" s="101"/>
      <c r="O2" s="101"/>
      <c r="P2" s="101"/>
      <c r="Q2" s="101"/>
      <c r="R2" s="101"/>
      <c r="S2" s="102"/>
    </row>
    <row r="3" spans="1:20" ht="24" customHeight="1" x14ac:dyDescent="0.2">
      <c r="A3" s="571" t="s">
        <v>234</v>
      </c>
      <c r="B3" s="571"/>
      <c r="C3" s="572"/>
      <c r="D3" s="588" t="s">
        <v>235</v>
      </c>
      <c r="E3" s="590"/>
      <c r="F3" s="583"/>
      <c r="G3" s="582"/>
      <c r="H3" s="583"/>
      <c r="I3" s="582"/>
      <c r="J3" s="582"/>
      <c r="K3" s="574"/>
      <c r="L3" s="583"/>
      <c r="M3" s="582"/>
      <c r="N3" s="582"/>
      <c r="O3" s="574"/>
      <c r="P3" s="582"/>
      <c r="Q3" s="573"/>
      <c r="R3" s="574"/>
      <c r="S3" s="571" t="s">
        <v>350</v>
      </c>
      <c r="T3" s="104"/>
    </row>
    <row r="4" spans="1:20" ht="24" customHeight="1" x14ac:dyDescent="0.2">
      <c r="A4" s="575"/>
      <c r="B4" s="575"/>
      <c r="C4" s="587"/>
      <c r="D4" s="589"/>
      <c r="E4" s="105">
        <v>0</v>
      </c>
      <c r="F4" s="106" t="s">
        <v>273</v>
      </c>
      <c r="G4" s="107">
        <v>0</v>
      </c>
      <c r="H4" s="106" t="s">
        <v>273</v>
      </c>
      <c r="I4" s="107">
        <v>0</v>
      </c>
      <c r="J4" s="106" t="s">
        <v>273</v>
      </c>
      <c r="K4" s="107">
        <v>0</v>
      </c>
      <c r="L4" s="106" t="s">
        <v>273</v>
      </c>
      <c r="M4" s="107">
        <v>0</v>
      </c>
      <c r="N4" s="106" t="s">
        <v>273</v>
      </c>
      <c r="O4" s="107">
        <v>0</v>
      </c>
      <c r="P4" s="106" t="s">
        <v>273</v>
      </c>
      <c r="Q4" s="107">
        <v>0</v>
      </c>
      <c r="R4" s="106" t="s">
        <v>273</v>
      </c>
      <c r="S4" s="575"/>
      <c r="T4" s="104"/>
    </row>
    <row r="5" spans="1:20" ht="18" customHeight="1" x14ac:dyDescent="0.2">
      <c r="A5" s="567" t="s">
        <v>161</v>
      </c>
      <c r="B5" s="576" t="s">
        <v>237</v>
      </c>
      <c r="C5" s="577"/>
      <c r="D5" s="108" t="str">
        <f>IF($E$4=0,"",SUM(E5,G5,I5,K5,M5,O5,Q5))</f>
        <v/>
      </c>
      <c r="E5" s="109" t="str">
        <f>IF(E$4=0,"",F5*(E$4/10))</f>
        <v/>
      </c>
      <c r="F5" s="110">
        <v>0</v>
      </c>
      <c r="G5" s="111" t="str">
        <f>IF(G$4=0,"",H5*(G$4/10))</f>
        <v/>
      </c>
      <c r="H5" s="110">
        <v>0</v>
      </c>
      <c r="I5" s="111" t="str">
        <f>IF(I$4=0,"",J5*(I$4/10))</f>
        <v/>
      </c>
      <c r="J5" s="110">
        <v>0</v>
      </c>
      <c r="K5" s="111" t="str">
        <f>IF(K$4=0,"",L5*(K$4/10))</f>
        <v/>
      </c>
      <c r="L5" s="110">
        <v>0</v>
      </c>
      <c r="M5" s="111" t="str">
        <f>IF(M$4=0,"",N5*(M$4/10))</f>
        <v/>
      </c>
      <c r="N5" s="110">
        <v>0</v>
      </c>
      <c r="O5" s="111" t="str">
        <f>IF(O$4=0,"",P5*(O$4/10))</f>
        <v/>
      </c>
      <c r="P5" s="110">
        <v>0</v>
      </c>
      <c r="Q5" s="111" t="str">
        <f>IF(Q$4=0,"",R5*(Q$4/10))</f>
        <v/>
      </c>
      <c r="R5" s="110">
        <v>0</v>
      </c>
      <c r="S5" s="266"/>
    </row>
    <row r="6" spans="1:20" ht="18.600000000000001" customHeight="1" x14ac:dyDescent="0.2">
      <c r="A6" s="567"/>
      <c r="B6" s="578" t="s">
        <v>238</v>
      </c>
      <c r="C6" s="579"/>
      <c r="D6" s="108" t="str">
        <f t="shared" ref="D6:D10" si="0">IF($E$4=0,"",SUM(E6,G6,I6,K6,M6,O6,Q6))</f>
        <v/>
      </c>
      <c r="E6" s="109" t="str">
        <f>IF(E$4=0,"",F6)</f>
        <v/>
      </c>
      <c r="F6" s="113">
        <v>0</v>
      </c>
      <c r="G6" s="114" t="str">
        <f>IF(G$4=0,"",H6)</f>
        <v/>
      </c>
      <c r="H6" s="113">
        <v>0</v>
      </c>
      <c r="I6" s="114" t="str">
        <f>IF(I$4=0,"",J6)</f>
        <v/>
      </c>
      <c r="J6" s="113">
        <v>0</v>
      </c>
      <c r="K6" s="114" t="str">
        <f>IF(K$4=0,"",L6)</f>
        <v/>
      </c>
      <c r="L6" s="113">
        <v>0</v>
      </c>
      <c r="M6" s="114" t="str">
        <f>IF(M$4=0,"",N6)</f>
        <v/>
      </c>
      <c r="N6" s="113">
        <v>0</v>
      </c>
      <c r="O6" s="114" t="str">
        <f>IF(O$4=0,"",P6)</f>
        <v/>
      </c>
      <c r="P6" s="113">
        <v>0</v>
      </c>
      <c r="Q6" s="114" t="str">
        <f>IF(Q$4=0,"",R6)</f>
        <v/>
      </c>
      <c r="R6" s="110">
        <v>0</v>
      </c>
      <c r="S6" s="266"/>
    </row>
    <row r="7" spans="1:20" ht="18.600000000000001" customHeight="1" x14ac:dyDescent="0.2">
      <c r="A7" s="567"/>
      <c r="B7" s="578" t="s">
        <v>239</v>
      </c>
      <c r="C7" s="579"/>
      <c r="D7" s="108" t="str">
        <f t="shared" si="0"/>
        <v/>
      </c>
      <c r="E7" s="116" t="str">
        <f>IF(E4=0,"",E5*E6)</f>
        <v/>
      </c>
      <c r="F7" s="117" t="str">
        <f>IF(E4=0,"",F5*F6)</f>
        <v/>
      </c>
      <c r="G7" s="118" t="str">
        <f>IF(G4=0,"",G5*G6)</f>
        <v/>
      </c>
      <c r="H7" s="117" t="str">
        <f>IF(G4=0,"",H5*H6)</f>
        <v/>
      </c>
      <c r="I7" s="118" t="str">
        <f>IF(I4=0,"",I5*I6)</f>
        <v/>
      </c>
      <c r="J7" s="117" t="str">
        <f>IF(I4=0,"",J5*J6)</f>
        <v/>
      </c>
      <c r="K7" s="118" t="str">
        <f>IF(K4=0,"",K5*K6)</f>
        <v/>
      </c>
      <c r="L7" s="117" t="str">
        <f>IF(K4=0,"",L5*L6)</f>
        <v/>
      </c>
      <c r="M7" s="118" t="str">
        <f>IF(M4=0,"",M5*M6)</f>
        <v/>
      </c>
      <c r="N7" s="117" t="str">
        <f>IF(M4=0,"",N5*N6)</f>
        <v/>
      </c>
      <c r="O7" s="118" t="str">
        <f>IF(O4=0,"",O5*O6)</f>
        <v/>
      </c>
      <c r="P7" s="117" t="str">
        <f>IF(O4=0,"",P5*P6)</f>
        <v/>
      </c>
      <c r="Q7" s="118" t="str">
        <f>IF(Q4=0,"",Q5*Q6)</f>
        <v/>
      </c>
      <c r="R7" s="117" t="str">
        <f>IF(Q4=0,"",R5*R6)</f>
        <v/>
      </c>
      <c r="S7" s="257"/>
    </row>
    <row r="8" spans="1:20" ht="18.600000000000001" customHeight="1" x14ac:dyDescent="0.2">
      <c r="A8" s="567"/>
      <c r="B8" s="578" t="s">
        <v>240</v>
      </c>
      <c r="C8" s="579"/>
      <c r="D8" s="108" t="str">
        <f t="shared" si="0"/>
        <v/>
      </c>
      <c r="E8" s="109" t="str">
        <f>IF(E$4=0,"",F8*(E$4/10))</f>
        <v/>
      </c>
      <c r="F8" s="119">
        <v>0</v>
      </c>
      <c r="G8" s="120" t="str">
        <f>IF(G$4=0,"",H8*(G$4/10))</f>
        <v/>
      </c>
      <c r="H8" s="119">
        <v>0</v>
      </c>
      <c r="I8" s="120" t="str">
        <f>IF(I$4=0,"",J8*(I$4/10))</f>
        <v/>
      </c>
      <c r="J8" s="119">
        <v>0</v>
      </c>
      <c r="K8" s="120" t="str">
        <f>IF(K$4=0,"",L8*(K$4/10))</f>
        <v/>
      </c>
      <c r="L8" s="119">
        <v>0</v>
      </c>
      <c r="M8" s="120" t="str">
        <f>IF(M$4=0,"",N8*(M$4/10))</f>
        <v/>
      </c>
      <c r="N8" s="119">
        <v>0</v>
      </c>
      <c r="O8" s="120" t="str">
        <f>IF(O$4=0,"",P8*(O$4/10))</f>
        <v/>
      </c>
      <c r="P8" s="119">
        <v>0</v>
      </c>
      <c r="Q8" s="120" t="str">
        <f>IF(Q$4=0,"",R8*(Q$4/10))</f>
        <v/>
      </c>
      <c r="R8" s="119">
        <v>0</v>
      </c>
      <c r="S8" s="258"/>
    </row>
    <row r="9" spans="1:20" ht="18.600000000000001" customHeight="1" x14ac:dyDescent="0.2">
      <c r="A9" s="567"/>
      <c r="B9" s="578" t="s">
        <v>241</v>
      </c>
      <c r="C9" s="579"/>
      <c r="D9" s="108" t="str">
        <f t="shared" si="0"/>
        <v/>
      </c>
      <c r="E9" s="109" t="str">
        <f>IF(E$4=0,"",F9*(E$4/10))</f>
        <v/>
      </c>
      <c r="F9" s="119">
        <v>0</v>
      </c>
      <c r="G9" s="120" t="str">
        <f>IF(G$4=0,"",H9*(G$4/10))</f>
        <v/>
      </c>
      <c r="H9" s="119">
        <v>0</v>
      </c>
      <c r="I9" s="120" t="str">
        <f>IF(I$4=0,"",J9*(I$4/10))</f>
        <v/>
      </c>
      <c r="J9" s="119">
        <v>0</v>
      </c>
      <c r="K9" s="120" t="str">
        <f>IF(K$4=0,"",L9*(K$4/10))</f>
        <v/>
      </c>
      <c r="L9" s="119">
        <v>0</v>
      </c>
      <c r="M9" s="120" t="str">
        <f>IF(M$4=0,"",N9*(M$4/10))</f>
        <v/>
      </c>
      <c r="N9" s="119">
        <v>0</v>
      </c>
      <c r="O9" s="120" t="str">
        <f>IF(O$4=0,"",P9*(O$4/10))</f>
        <v/>
      </c>
      <c r="P9" s="119">
        <v>0</v>
      </c>
      <c r="Q9" s="120" t="str">
        <f>IF(Q$4=0,"",R9*(Q$4/10))</f>
        <v/>
      </c>
      <c r="R9" s="119">
        <v>0</v>
      </c>
      <c r="S9" s="258"/>
    </row>
    <row r="10" spans="1:20" ht="18.600000000000001" customHeight="1" x14ac:dyDescent="0.2">
      <c r="A10" s="567"/>
      <c r="B10" s="580" t="s">
        <v>242</v>
      </c>
      <c r="C10" s="581"/>
      <c r="D10" s="108" t="str">
        <f t="shared" si="0"/>
        <v/>
      </c>
      <c r="E10" s="109" t="str">
        <f>IF(E$4=0,"",F10*(E$4/10))</f>
        <v/>
      </c>
      <c r="F10" s="121">
        <v>0</v>
      </c>
      <c r="G10" s="120" t="str">
        <f>IF(G$4=0,"",H10*(G$4/10))</f>
        <v/>
      </c>
      <c r="H10" s="121">
        <v>0</v>
      </c>
      <c r="I10" s="120" t="str">
        <f>IF(I$4=0,"",J10*(I$4/10))</f>
        <v/>
      </c>
      <c r="J10" s="121">
        <v>0</v>
      </c>
      <c r="K10" s="120" t="str">
        <f>IF(K$4=0,"",L10*(K$4/10))</f>
        <v/>
      </c>
      <c r="L10" s="121">
        <v>0</v>
      </c>
      <c r="M10" s="120" t="str">
        <f>IF(M$4=0,"",N10*(M$4/10))</f>
        <v/>
      </c>
      <c r="N10" s="121">
        <v>0</v>
      </c>
      <c r="O10" s="120" t="str">
        <f>IF(O$4=0,"",P10*(O$4/10))</f>
        <v/>
      </c>
      <c r="P10" s="121">
        <v>0</v>
      </c>
      <c r="Q10" s="120" t="str">
        <f>IF(Q$4=0,"",R10*(Q$4/10))</f>
        <v/>
      </c>
      <c r="R10" s="121">
        <v>0</v>
      </c>
      <c r="S10" s="259"/>
    </row>
    <row r="11" spans="1:20" ht="18.600000000000001" customHeight="1" x14ac:dyDescent="0.2">
      <c r="A11" s="564"/>
      <c r="B11" s="565" t="s">
        <v>243</v>
      </c>
      <c r="C11" s="566"/>
      <c r="D11" s="122" t="str">
        <f>IF(E4=0,"",SUM(D7:D10))</f>
        <v/>
      </c>
      <c r="E11" s="123" t="str">
        <f>IF(E4=0,"",SUM(E7:E10))</f>
        <v/>
      </c>
      <c r="F11" s="124" t="str">
        <f>IF(E4=0,"",SUM(F7:F10))</f>
        <v/>
      </c>
      <c r="G11" s="125" t="str">
        <f>IF(G4=0,"",SUM(G7:G10))</f>
        <v/>
      </c>
      <c r="H11" s="124" t="str">
        <f>IF(G4=0,"",SUM(H7:H10))</f>
        <v/>
      </c>
      <c r="I11" s="125" t="str">
        <f>IF(I4=0,"",SUM(I7:I10))</f>
        <v/>
      </c>
      <c r="J11" s="124" t="str">
        <f>IF(I4=0,"",SUM(J7:J10))</f>
        <v/>
      </c>
      <c r="K11" s="125" t="str">
        <f>IF(K4=0,"",SUM(K7:K10))</f>
        <v/>
      </c>
      <c r="L11" s="124" t="str">
        <f>IF(K4=0,"",SUM(L7:L10))</f>
        <v/>
      </c>
      <c r="M11" s="125" t="str">
        <f>IF(M4=0,"",SUM(M7:M10))</f>
        <v/>
      </c>
      <c r="N11" s="124" t="str">
        <f>IF(M4=0,"",SUM(N7:N10))</f>
        <v/>
      </c>
      <c r="O11" s="125" t="str">
        <f>IF(O4=0,"",SUM(O7:O10))</f>
        <v/>
      </c>
      <c r="P11" s="124" t="str">
        <f>IF(O4=0,"",SUM(P7:P10))</f>
        <v/>
      </c>
      <c r="Q11" s="125" t="str">
        <f>IF(Q4=0,"",SUM(Q7:Q10))</f>
        <v/>
      </c>
      <c r="R11" s="124" t="str">
        <f>IF(Q4=0,"",SUM(R7:R10))</f>
        <v/>
      </c>
      <c r="S11" s="126" t="s">
        <v>366</v>
      </c>
      <c r="T11" s="51" t="s">
        <v>163</v>
      </c>
    </row>
    <row r="12" spans="1:20" ht="18.600000000000001" customHeight="1" x14ac:dyDescent="0.2">
      <c r="A12" s="563" t="s">
        <v>245</v>
      </c>
      <c r="B12" s="568" t="s">
        <v>246</v>
      </c>
      <c r="C12" s="569"/>
      <c r="D12" s="127" t="str">
        <f>IF(E4=0,"",SUM(E12,G12,I12,K12,M12,O12,Q12))</f>
        <v/>
      </c>
      <c r="E12" s="128">
        <v>0</v>
      </c>
      <c r="F12" s="129" t="str">
        <f>IF(E$4=0,"",E12*10/E$4)</f>
        <v/>
      </c>
      <c r="G12" s="128">
        <v>0</v>
      </c>
      <c r="H12" s="129" t="str">
        <f>IF(G$4=0,"",G12*10/G$4)</f>
        <v/>
      </c>
      <c r="I12" s="128">
        <v>0</v>
      </c>
      <c r="J12" s="129" t="str">
        <f>IF(I$4=0,"",I12*10/I$4)</f>
        <v/>
      </c>
      <c r="K12" s="128">
        <v>0</v>
      </c>
      <c r="L12" s="129" t="str">
        <f>IF(K$4=0,"",K12*10/K$4)</f>
        <v/>
      </c>
      <c r="M12" s="128">
        <v>0</v>
      </c>
      <c r="N12" s="129" t="str">
        <f>IF(M$4=0,"",M12*10/M$4)</f>
        <v/>
      </c>
      <c r="O12" s="128">
        <v>0</v>
      </c>
      <c r="P12" s="129" t="str">
        <f>IF(O$4=0,"",O12*10/O$4)</f>
        <v/>
      </c>
      <c r="Q12" s="128">
        <v>0</v>
      </c>
      <c r="R12" s="129" t="str">
        <f>IF(Q$4=0,"",Q12*10/Q$4)</f>
        <v/>
      </c>
      <c r="S12" s="270"/>
      <c r="T12" s="51"/>
    </row>
    <row r="13" spans="1:20" ht="18.600000000000001" customHeight="1" x14ac:dyDescent="0.2">
      <c r="A13" s="567"/>
      <c r="B13" s="567" t="s">
        <v>247</v>
      </c>
      <c r="C13" s="130" t="s">
        <v>248</v>
      </c>
      <c r="D13" s="131" t="str">
        <f>IF($E$4=0,"",SUM(E13,G13,I13,K13,M13,O13,Q13))</f>
        <v/>
      </c>
      <c r="E13" s="109" t="str">
        <f t="shared" ref="E13:E19" si="1">IF(E$4=0,"",F13*(E$4/10))</f>
        <v/>
      </c>
      <c r="F13" s="132">
        <v>0</v>
      </c>
      <c r="G13" s="120" t="str">
        <f t="shared" ref="G13:G19" si="2">IF(G$4=0,"",H13*(G$4/10))</f>
        <v/>
      </c>
      <c r="H13" s="132">
        <v>0</v>
      </c>
      <c r="I13" s="120" t="str">
        <f t="shared" ref="I13:I19" si="3">IF(I$4=0,"",J13*(I$4/10))</f>
        <v/>
      </c>
      <c r="J13" s="132">
        <v>0</v>
      </c>
      <c r="K13" s="120" t="str">
        <f t="shared" ref="K13:K19" si="4">IF(K$4=0,"",L13*(K$4/10))</f>
        <v/>
      </c>
      <c r="L13" s="132">
        <v>0</v>
      </c>
      <c r="M13" s="120" t="str">
        <f t="shared" ref="M13:M19" si="5">IF(M$4=0,"",N13*(M$4/10))</f>
        <v/>
      </c>
      <c r="N13" s="132">
        <v>0</v>
      </c>
      <c r="O13" s="120" t="str">
        <f t="shared" ref="O13:O19" si="6">IF(O$4=0,"",P13*(O$4/10))</f>
        <v/>
      </c>
      <c r="P13" s="132">
        <v>0</v>
      </c>
      <c r="Q13" s="120" t="str">
        <f t="shared" ref="Q13:Q19" si="7">IF(Q$4=0,"",R13*(Q$4/10))</f>
        <v/>
      </c>
      <c r="R13" s="132">
        <v>0</v>
      </c>
      <c r="S13" s="266"/>
    </row>
    <row r="14" spans="1:20" ht="18.600000000000001" customHeight="1" x14ac:dyDescent="0.2">
      <c r="A14" s="567"/>
      <c r="B14" s="567"/>
      <c r="C14" s="130" t="s">
        <v>249</v>
      </c>
      <c r="D14" s="131" t="str">
        <f t="shared" ref="D14:D21" si="8">IF($E$4=0,"",SUM(E14,G14,I14,K14,M14,O14,Q14))</f>
        <v/>
      </c>
      <c r="E14" s="109" t="str">
        <f t="shared" si="1"/>
        <v/>
      </c>
      <c r="F14" s="119">
        <v>0</v>
      </c>
      <c r="G14" s="120" t="str">
        <f t="shared" si="2"/>
        <v/>
      </c>
      <c r="H14" s="119">
        <v>0</v>
      </c>
      <c r="I14" s="120" t="str">
        <f t="shared" si="3"/>
        <v/>
      </c>
      <c r="J14" s="119">
        <v>0</v>
      </c>
      <c r="K14" s="120" t="str">
        <f t="shared" si="4"/>
        <v/>
      </c>
      <c r="L14" s="119">
        <v>0</v>
      </c>
      <c r="M14" s="120" t="str">
        <f t="shared" si="5"/>
        <v/>
      </c>
      <c r="N14" s="119">
        <v>0</v>
      </c>
      <c r="O14" s="120" t="str">
        <f t="shared" si="6"/>
        <v/>
      </c>
      <c r="P14" s="119">
        <v>0</v>
      </c>
      <c r="Q14" s="120" t="str">
        <f t="shared" si="7"/>
        <v/>
      </c>
      <c r="R14" s="119">
        <v>0</v>
      </c>
      <c r="S14" s="271"/>
    </row>
    <row r="15" spans="1:20" ht="18.600000000000001" customHeight="1" x14ac:dyDescent="0.2">
      <c r="A15" s="567"/>
      <c r="B15" s="567"/>
      <c r="C15" s="130" t="s">
        <v>250</v>
      </c>
      <c r="D15" s="131" t="str">
        <f t="shared" si="8"/>
        <v/>
      </c>
      <c r="E15" s="109" t="str">
        <f t="shared" si="1"/>
        <v/>
      </c>
      <c r="F15" s="119">
        <v>0</v>
      </c>
      <c r="G15" s="120" t="str">
        <f t="shared" si="2"/>
        <v/>
      </c>
      <c r="H15" s="119">
        <v>0</v>
      </c>
      <c r="I15" s="120" t="str">
        <f t="shared" si="3"/>
        <v/>
      </c>
      <c r="J15" s="119">
        <v>0</v>
      </c>
      <c r="K15" s="120" t="str">
        <f t="shared" si="4"/>
        <v/>
      </c>
      <c r="L15" s="119">
        <v>0</v>
      </c>
      <c r="M15" s="120" t="str">
        <f t="shared" si="5"/>
        <v/>
      </c>
      <c r="N15" s="119">
        <v>0</v>
      </c>
      <c r="O15" s="120" t="str">
        <f t="shared" si="6"/>
        <v/>
      </c>
      <c r="P15" s="119">
        <v>0</v>
      </c>
      <c r="Q15" s="120" t="str">
        <f t="shared" si="7"/>
        <v/>
      </c>
      <c r="R15" s="119">
        <v>0</v>
      </c>
      <c r="S15" s="260"/>
    </row>
    <row r="16" spans="1:20" ht="18.600000000000001" customHeight="1" x14ac:dyDescent="0.2">
      <c r="A16" s="567"/>
      <c r="B16" s="567"/>
      <c r="C16" s="130" t="s">
        <v>251</v>
      </c>
      <c r="D16" s="131" t="str">
        <f t="shared" si="8"/>
        <v/>
      </c>
      <c r="E16" s="109" t="str">
        <f>IF(E$4=0,"",F16*(E$4/10))</f>
        <v/>
      </c>
      <c r="F16" s="119">
        <v>0</v>
      </c>
      <c r="G16" s="120" t="str">
        <f t="shared" si="2"/>
        <v/>
      </c>
      <c r="H16" s="119">
        <v>0</v>
      </c>
      <c r="I16" s="120" t="str">
        <f t="shared" si="3"/>
        <v/>
      </c>
      <c r="J16" s="119">
        <v>0</v>
      </c>
      <c r="K16" s="120" t="str">
        <f t="shared" si="4"/>
        <v/>
      </c>
      <c r="L16" s="119">
        <v>0</v>
      </c>
      <c r="M16" s="120" t="str">
        <f t="shared" si="5"/>
        <v/>
      </c>
      <c r="N16" s="119">
        <v>0</v>
      </c>
      <c r="O16" s="120" t="str">
        <f t="shared" si="6"/>
        <v/>
      </c>
      <c r="P16" s="119">
        <v>0</v>
      </c>
      <c r="Q16" s="120" t="str">
        <f t="shared" si="7"/>
        <v/>
      </c>
      <c r="R16" s="119">
        <v>0</v>
      </c>
      <c r="S16" s="266"/>
    </row>
    <row r="17" spans="1:22" ht="18.600000000000001" customHeight="1" x14ac:dyDescent="0.2">
      <c r="A17" s="567"/>
      <c r="B17" s="567"/>
      <c r="C17" s="130" t="s">
        <v>252</v>
      </c>
      <c r="D17" s="131" t="str">
        <f t="shared" si="8"/>
        <v/>
      </c>
      <c r="E17" s="109" t="str">
        <f t="shared" si="1"/>
        <v/>
      </c>
      <c r="F17" s="119">
        <v>0</v>
      </c>
      <c r="G17" s="120" t="str">
        <f t="shared" si="2"/>
        <v/>
      </c>
      <c r="H17" s="119">
        <v>0</v>
      </c>
      <c r="I17" s="120" t="str">
        <f t="shared" si="3"/>
        <v/>
      </c>
      <c r="J17" s="119">
        <v>0</v>
      </c>
      <c r="K17" s="120" t="str">
        <f t="shared" si="4"/>
        <v/>
      </c>
      <c r="L17" s="119">
        <v>0</v>
      </c>
      <c r="M17" s="120" t="str">
        <f t="shared" si="5"/>
        <v/>
      </c>
      <c r="N17" s="119">
        <v>0</v>
      </c>
      <c r="O17" s="120" t="str">
        <f t="shared" si="6"/>
        <v/>
      </c>
      <c r="P17" s="119">
        <v>0</v>
      </c>
      <c r="Q17" s="120" t="str">
        <f t="shared" si="7"/>
        <v/>
      </c>
      <c r="R17" s="119">
        <v>0</v>
      </c>
      <c r="S17" s="272"/>
    </row>
    <row r="18" spans="1:22" ht="18.600000000000001" customHeight="1" x14ac:dyDescent="0.2">
      <c r="A18" s="567"/>
      <c r="B18" s="567"/>
      <c r="C18" s="130" t="s">
        <v>253</v>
      </c>
      <c r="D18" s="131" t="str">
        <f t="shared" si="8"/>
        <v/>
      </c>
      <c r="E18" s="109" t="str">
        <f t="shared" si="1"/>
        <v/>
      </c>
      <c r="F18" s="119">
        <v>0</v>
      </c>
      <c r="G18" s="120" t="str">
        <f t="shared" si="2"/>
        <v/>
      </c>
      <c r="H18" s="119">
        <v>0</v>
      </c>
      <c r="I18" s="120" t="str">
        <f t="shared" si="3"/>
        <v/>
      </c>
      <c r="J18" s="119">
        <v>0</v>
      </c>
      <c r="K18" s="120" t="str">
        <f t="shared" si="4"/>
        <v/>
      </c>
      <c r="L18" s="119">
        <v>0</v>
      </c>
      <c r="M18" s="120" t="str">
        <f t="shared" si="5"/>
        <v/>
      </c>
      <c r="N18" s="119">
        <v>0</v>
      </c>
      <c r="O18" s="120" t="str">
        <f t="shared" si="6"/>
        <v/>
      </c>
      <c r="P18" s="119">
        <v>0</v>
      </c>
      <c r="Q18" s="120" t="str">
        <f t="shared" si="7"/>
        <v/>
      </c>
      <c r="R18" s="119">
        <v>0</v>
      </c>
      <c r="S18" s="272"/>
    </row>
    <row r="19" spans="1:22" ht="18.600000000000001" customHeight="1" x14ac:dyDescent="0.2">
      <c r="A19" s="567"/>
      <c r="B19" s="567"/>
      <c r="C19" s="130" t="s">
        <v>254</v>
      </c>
      <c r="D19" s="131" t="str">
        <f t="shared" si="8"/>
        <v/>
      </c>
      <c r="E19" s="109" t="str">
        <f t="shared" si="1"/>
        <v/>
      </c>
      <c r="F19" s="119">
        <v>0</v>
      </c>
      <c r="G19" s="120" t="str">
        <f t="shared" si="2"/>
        <v/>
      </c>
      <c r="H19" s="119">
        <v>0</v>
      </c>
      <c r="I19" s="120" t="str">
        <f t="shared" si="3"/>
        <v/>
      </c>
      <c r="J19" s="119">
        <v>0</v>
      </c>
      <c r="K19" s="120" t="str">
        <f t="shared" si="4"/>
        <v/>
      </c>
      <c r="L19" s="119">
        <v>0</v>
      </c>
      <c r="M19" s="120" t="str">
        <f t="shared" si="5"/>
        <v/>
      </c>
      <c r="N19" s="119">
        <v>0</v>
      </c>
      <c r="O19" s="120" t="str">
        <f t="shared" si="6"/>
        <v/>
      </c>
      <c r="P19" s="119">
        <v>0</v>
      </c>
      <c r="Q19" s="120" t="str">
        <f t="shared" si="7"/>
        <v/>
      </c>
      <c r="R19" s="119">
        <v>0</v>
      </c>
      <c r="S19" s="272"/>
    </row>
    <row r="20" spans="1:22" ht="18.600000000000001" customHeight="1" x14ac:dyDescent="0.2">
      <c r="A20" s="567"/>
      <c r="B20" s="567"/>
      <c r="C20" s="130" t="s">
        <v>255</v>
      </c>
      <c r="D20" s="131" t="str">
        <f t="shared" si="8"/>
        <v/>
      </c>
      <c r="E20" s="133">
        <v>0</v>
      </c>
      <c r="F20" s="134" t="str">
        <f t="shared" ref="F20:H21" si="9">IF(E$4=0,"",E20*10/E$4)</f>
        <v/>
      </c>
      <c r="G20" s="135">
        <v>0</v>
      </c>
      <c r="H20" s="134" t="str">
        <f t="shared" si="9"/>
        <v/>
      </c>
      <c r="I20" s="135">
        <v>0</v>
      </c>
      <c r="J20" s="134" t="str">
        <f>IF(I$4=0,"",I20*10/I$4)</f>
        <v/>
      </c>
      <c r="K20" s="135">
        <v>0</v>
      </c>
      <c r="L20" s="134" t="str">
        <f>IF(K$4=0,"",K20*10/K$4)</f>
        <v/>
      </c>
      <c r="M20" s="135">
        <v>0</v>
      </c>
      <c r="N20" s="134" t="str">
        <f>IF(M$4=0,"",M20*10/M$4)</f>
        <v/>
      </c>
      <c r="O20" s="135">
        <v>0</v>
      </c>
      <c r="P20" s="134" t="str">
        <f>IF(O$4=0,"",O20*10/O$4)</f>
        <v/>
      </c>
      <c r="Q20" s="135">
        <v>0</v>
      </c>
      <c r="R20" s="134" t="str">
        <f>IF(Q$4=0,"",Q20*10/Q$4)</f>
        <v/>
      </c>
      <c r="S20" s="261"/>
      <c r="T20" s="104"/>
      <c r="U20" s="104"/>
    </row>
    <row r="21" spans="1:22" ht="18.600000000000001" customHeight="1" x14ac:dyDescent="0.2">
      <c r="A21" s="567"/>
      <c r="B21" s="567"/>
      <c r="C21" s="130" t="s">
        <v>256</v>
      </c>
      <c r="D21" s="131" t="str">
        <f t="shared" si="8"/>
        <v/>
      </c>
      <c r="E21" s="133">
        <v>0</v>
      </c>
      <c r="F21" s="134" t="str">
        <f t="shared" si="9"/>
        <v/>
      </c>
      <c r="G21" s="135">
        <v>0</v>
      </c>
      <c r="H21" s="134" t="str">
        <f t="shared" si="9"/>
        <v/>
      </c>
      <c r="I21" s="135">
        <v>0</v>
      </c>
      <c r="J21" s="134" t="str">
        <f>IF(I$4=0,"",I21*10/I$4)</f>
        <v/>
      </c>
      <c r="K21" s="135">
        <v>0</v>
      </c>
      <c r="L21" s="134" t="str">
        <f>IF(K$4=0,"",K21*10/K$4)</f>
        <v/>
      </c>
      <c r="M21" s="135">
        <v>0</v>
      </c>
      <c r="N21" s="134" t="str">
        <f>IF(M$4=0,"",M21*10/M$4)</f>
        <v/>
      </c>
      <c r="O21" s="135">
        <v>0</v>
      </c>
      <c r="P21" s="134" t="str">
        <f>IF(O$4=0,"",O21*10/O$4)</f>
        <v/>
      </c>
      <c r="Q21" s="135">
        <v>0</v>
      </c>
      <c r="R21" s="134" t="str">
        <f>IF(Q$4=0,"",Q21*10/Q$4)</f>
        <v/>
      </c>
      <c r="S21" s="260"/>
      <c r="U21" s="136"/>
      <c r="V21" s="137"/>
    </row>
    <row r="22" spans="1:22" ht="18.600000000000001" customHeight="1" x14ac:dyDescent="0.2">
      <c r="A22" s="567"/>
      <c r="B22" s="567"/>
      <c r="C22" s="138" t="s">
        <v>257</v>
      </c>
      <c r="D22" s="131" t="str">
        <f>IF($E$4=0,"",SUM(E22,G22,I22,K22,M22,O22,Q22))</f>
        <v/>
      </c>
      <c r="E22" s="133">
        <v>0</v>
      </c>
      <c r="F22" s="139" t="str">
        <f>IF(E$4=0,"",E22*10/E$4)</f>
        <v/>
      </c>
      <c r="G22" s="140">
        <v>0</v>
      </c>
      <c r="H22" s="139" t="str">
        <f>IF(G$4=0,"",G22*10/G$4)</f>
        <v/>
      </c>
      <c r="I22" s="140">
        <v>0</v>
      </c>
      <c r="J22" s="139" t="str">
        <f>IF(I$4=0,"",I22*10/I$4)</f>
        <v/>
      </c>
      <c r="K22" s="140">
        <v>0</v>
      </c>
      <c r="L22" s="139" t="str">
        <f>IF(K$4=0,"",K22*10/K$4)</f>
        <v/>
      </c>
      <c r="M22" s="140">
        <v>0</v>
      </c>
      <c r="N22" s="139" t="str">
        <f>IF(M$4=0,"",M22*10/M$4)</f>
        <v/>
      </c>
      <c r="O22" s="140">
        <v>0</v>
      </c>
      <c r="P22" s="139" t="str">
        <f>IF(O$4=0,"",O22*10/O$4)</f>
        <v/>
      </c>
      <c r="Q22" s="140">
        <v>0</v>
      </c>
      <c r="R22" s="139" t="str">
        <f>IF(Q$4=0,"",Q22*10/Q$4)</f>
        <v/>
      </c>
      <c r="S22" s="274"/>
      <c r="T22" s="141"/>
      <c r="U22" s="136"/>
      <c r="V22" s="137"/>
    </row>
    <row r="23" spans="1:22" ht="18.600000000000001" customHeight="1" x14ac:dyDescent="0.2">
      <c r="A23" s="567"/>
      <c r="B23" s="564"/>
      <c r="C23" s="142" t="s">
        <v>272</v>
      </c>
      <c r="D23" s="127" t="str">
        <f>IF(E4=0,"",SUM(D13:D22))</f>
        <v/>
      </c>
      <c r="E23" s="143" t="str">
        <f>IF(E4=0,"",SUM(E13:E22))</f>
        <v/>
      </c>
      <c r="F23" s="144" t="str">
        <f>IF(E4=0,"",SUM(F13:F22))</f>
        <v/>
      </c>
      <c r="G23" s="145" t="str">
        <f>IF(G4=0,"",SUM(G13:G22))</f>
        <v/>
      </c>
      <c r="H23" s="146" t="str">
        <f>IF(G4=0,"",SUM(H13:H22))</f>
        <v/>
      </c>
      <c r="I23" s="145" t="str">
        <f>IF(I4=0,"",SUM(I13:I22))</f>
        <v/>
      </c>
      <c r="J23" s="146" t="str">
        <f>IF(I4=0,"",SUM(J13:J22))</f>
        <v/>
      </c>
      <c r="K23" s="145" t="str">
        <f>IF(K4=0,"",SUM(K13:K22))</f>
        <v/>
      </c>
      <c r="L23" s="146" t="str">
        <f>IF(K4=0,"",SUM(L13:L22))</f>
        <v/>
      </c>
      <c r="M23" s="145" t="str">
        <f>IF(M4=0,"",SUM(M13:M22))</f>
        <v/>
      </c>
      <c r="N23" s="146" t="str">
        <f>IF(M4=0,"",SUM(N13:N22))</f>
        <v/>
      </c>
      <c r="O23" s="145" t="str">
        <f>IF(O4=0,"",SUM(O13:O22))</f>
        <v/>
      </c>
      <c r="P23" s="146" t="str">
        <f>IF(O4=0,"",SUM(P13:P22))</f>
        <v/>
      </c>
      <c r="Q23" s="145" t="str">
        <f>IF(Q4=0,"",SUM(Q13:Q22))</f>
        <v/>
      </c>
      <c r="R23" s="146" t="str">
        <f>IF(Q4=0,"",SUM(R13:R22))</f>
        <v/>
      </c>
      <c r="S23" s="126"/>
      <c r="T23" s="51" t="s">
        <v>163</v>
      </c>
      <c r="U23" s="136"/>
      <c r="V23" s="137"/>
    </row>
    <row r="24" spans="1:22" ht="18.600000000000001" customHeight="1" x14ac:dyDescent="0.2">
      <c r="A24" s="567"/>
      <c r="B24" s="570" t="s">
        <v>181</v>
      </c>
      <c r="C24" s="147" t="s">
        <v>259</v>
      </c>
      <c r="D24" s="131" t="str">
        <f>IF(E4=0,"",SUM(E24,G24,I24,K24,M24,O24,Q24))</f>
        <v/>
      </c>
      <c r="E24" s="148">
        <v>0</v>
      </c>
      <c r="F24" s="149" t="str">
        <f>IF(E$4=0,"",E24*10/E4)</f>
        <v/>
      </c>
      <c r="G24" s="150">
        <v>0</v>
      </c>
      <c r="H24" s="151" t="str">
        <f>IF(G$4=0,"",G24*10/G4)</f>
        <v/>
      </c>
      <c r="I24" s="120" t="str">
        <f>IF(I$4=0,"",J24*(I$4/10))</f>
        <v/>
      </c>
      <c r="J24" s="152">
        <v>0</v>
      </c>
      <c r="K24" s="120" t="str">
        <f>IF(K$4=0,"",L24*(K$4/10))</f>
        <v/>
      </c>
      <c r="L24" s="152">
        <v>0</v>
      </c>
      <c r="M24" s="120" t="str">
        <f>IF(M$4=0,"",N24*(M$4/10))</f>
        <v/>
      </c>
      <c r="N24" s="152">
        <v>0</v>
      </c>
      <c r="O24" s="120" t="str">
        <f>IF(O$4=0,"",P24*(O$4/10))</f>
        <v/>
      </c>
      <c r="P24" s="152">
        <v>0</v>
      </c>
      <c r="Q24" s="120" t="str">
        <f>IF(Q$4=0,"",R24*(Q$4/10))</f>
        <v/>
      </c>
      <c r="R24" s="152">
        <v>0</v>
      </c>
      <c r="S24" s="262"/>
      <c r="T24" s="153"/>
      <c r="U24" s="136"/>
      <c r="V24" s="137"/>
    </row>
    <row r="25" spans="1:22" ht="18.600000000000001" customHeight="1" x14ac:dyDescent="0.2">
      <c r="A25" s="567"/>
      <c r="B25" s="570"/>
      <c r="C25" s="154" t="s">
        <v>260</v>
      </c>
      <c r="D25" s="131" t="str">
        <f>IF(E4=0,"",SUM(E25,G25,I25,K25,M25,O25,Q25))</f>
        <v/>
      </c>
      <c r="E25" s="148">
        <v>0</v>
      </c>
      <c r="F25" s="139" t="str">
        <f>IF(E$4=0,"",E25*10/E4)</f>
        <v/>
      </c>
      <c r="G25" s="155">
        <v>0</v>
      </c>
      <c r="H25" s="156" t="str">
        <f>IF(G4=0,"",G25*10/G4)</f>
        <v/>
      </c>
      <c r="I25" s="157">
        <v>0</v>
      </c>
      <c r="J25" s="156" t="str">
        <f>IF(I4=0,"",I25*10/I4)</f>
        <v/>
      </c>
      <c r="K25" s="157">
        <v>0</v>
      </c>
      <c r="L25" s="156" t="str">
        <f>IF(K4=0,"",K25*10/K4)</f>
        <v/>
      </c>
      <c r="M25" s="157">
        <v>0</v>
      </c>
      <c r="N25" s="156" t="str">
        <f>IF(M4=0,"",M25*10/M4)</f>
        <v/>
      </c>
      <c r="O25" s="157">
        <v>0</v>
      </c>
      <c r="P25" s="156" t="str">
        <f>IF(O4=0,"",O25*10/O4)</f>
        <v/>
      </c>
      <c r="Q25" s="157">
        <v>0</v>
      </c>
      <c r="R25" s="156" t="str">
        <f>IF(Q4=0,"",Q25*10/Q4)</f>
        <v/>
      </c>
      <c r="S25" s="263"/>
      <c r="T25" s="153"/>
      <c r="U25" s="136"/>
      <c r="V25" s="137"/>
    </row>
    <row r="26" spans="1:22" ht="18.600000000000001" customHeight="1" x14ac:dyDescent="0.2">
      <c r="A26" s="567"/>
      <c r="B26" s="570"/>
      <c r="C26" s="158" t="s">
        <v>179</v>
      </c>
      <c r="D26" s="127" t="str">
        <f>IF(E4=0,"",SUM(D24:D25))</f>
        <v/>
      </c>
      <c r="E26" s="143" t="str">
        <f>IF(E4=0,"",SUM(E24:E25))</f>
        <v/>
      </c>
      <c r="F26" s="146" t="str">
        <f>IF(E4=0,"",SUM(F24:F25))</f>
        <v/>
      </c>
      <c r="G26" s="159" t="str">
        <f>IF(G4=0,"",SUM(G24:G25))</f>
        <v/>
      </c>
      <c r="H26" s="144" t="str">
        <f>IF(G4=0,"",SUM(H24:H25))</f>
        <v/>
      </c>
      <c r="I26" s="145" t="str">
        <f>IF(I4=0,"",SUM(I24:I25))</f>
        <v/>
      </c>
      <c r="J26" s="144" t="str">
        <f>IF(I4=0,"",SUM(J24:J25))</f>
        <v/>
      </c>
      <c r="K26" s="145" t="str">
        <f>IF(K4=0,"",SUM(K24:K25))</f>
        <v/>
      </c>
      <c r="L26" s="144" t="str">
        <f>IF(K4=0,"",SUM(L24:L25))</f>
        <v/>
      </c>
      <c r="M26" s="145" t="str">
        <f>IF(M4=0,"",SUM(M24:M25))</f>
        <v/>
      </c>
      <c r="N26" s="144" t="str">
        <f>IF(M4=0,"",SUM(N24:N25))</f>
        <v/>
      </c>
      <c r="O26" s="145" t="str">
        <f>IF(O4=0,"",SUM(O24:O25))</f>
        <v/>
      </c>
      <c r="P26" s="144" t="str">
        <f>IF(O4=0,"",SUM(P24:P25))</f>
        <v/>
      </c>
      <c r="Q26" s="145" t="str">
        <f>IF(Q4=0,"",SUM(Q24:Q25))</f>
        <v/>
      </c>
      <c r="R26" s="144" t="str">
        <f>IF(Q4=0,"",SUM(R24:R25))</f>
        <v/>
      </c>
      <c r="S26" s="160"/>
      <c r="T26" s="51" t="s">
        <v>163</v>
      </c>
      <c r="U26" s="136"/>
      <c r="V26" s="137"/>
    </row>
    <row r="27" spans="1:22" ht="18.600000000000001" customHeight="1" x14ac:dyDescent="0.2">
      <c r="A27" s="567"/>
      <c r="B27" s="567" t="s">
        <v>185</v>
      </c>
      <c r="C27" s="130" t="s">
        <v>261</v>
      </c>
      <c r="D27" s="131" t="str">
        <f>IF(E4=0,"",SUM(E27,G27,I27,K27,M27,O27,Q27))</f>
        <v/>
      </c>
      <c r="E27" s="109" t="str">
        <f>IF(E$4=0,"",F27*(E$4/10))</f>
        <v/>
      </c>
      <c r="F27" s="132">
        <v>0</v>
      </c>
      <c r="G27" s="120" t="str">
        <f>IF(G$4=0,"",H27*(G$4/10))</f>
        <v/>
      </c>
      <c r="H27" s="132">
        <v>0</v>
      </c>
      <c r="I27" s="120" t="str">
        <f>IF(I$4=0,"",J27*(I$4/10))</f>
        <v/>
      </c>
      <c r="J27" s="132">
        <v>0</v>
      </c>
      <c r="K27" s="120" t="str">
        <f>IF(K$4=0,"",L27*(K$4/10))</f>
        <v/>
      </c>
      <c r="L27" s="132">
        <v>0</v>
      </c>
      <c r="M27" s="120" t="str">
        <f>IF(M$4=0,"",N27*(M$4/10))</f>
        <v/>
      </c>
      <c r="N27" s="132">
        <v>0</v>
      </c>
      <c r="O27" s="120" t="str">
        <f>IF(O$4=0,"",P27*(O$4/10))</f>
        <v/>
      </c>
      <c r="P27" s="132">
        <v>0</v>
      </c>
      <c r="Q27" s="120" t="str">
        <f>IF(Q$4=0,"",R27*(Q$4/10))</f>
        <v/>
      </c>
      <c r="R27" s="132">
        <v>0</v>
      </c>
      <c r="S27" s="266"/>
      <c r="T27" s="161"/>
      <c r="U27" s="136"/>
      <c r="V27" s="137"/>
    </row>
    <row r="28" spans="1:22" ht="18.600000000000001" customHeight="1" x14ac:dyDescent="0.2">
      <c r="A28" s="567"/>
      <c r="B28" s="567"/>
      <c r="C28" s="130" t="s">
        <v>262</v>
      </c>
      <c r="D28" s="131" t="str">
        <f>IF(E4=0,"",SUM(E28,G28,I28,K28,M28,O28,Q28))</f>
        <v/>
      </c>
      <c r="E28" s="109" t="str">
        <f>IF(E$4=0,"",F28*(E$4/10))</f>
        <v/>
      </c>
      <c r="F28" s="119">
        <v>0</v>
      </c>
      <c r="G28" s="120" t="str">
        <f>IF(G$4=0,"",H28*(G$4/10))</f>
        <v/>
      </c>
      <c r="H28" s="119">
        <v>0</v>
      </c>
      <c r="I28" s="120" t="str">
        <f>IF(I$4=0,"",J28*(I$4/10))</f>
        <v/>
      </c>
      <c r="J28" s="119">
        <v>0</v>
      </c>
      <c r="K28" s="120" t="str">
        <f>IF(K$4=0,"",L28*(K$4/10))</f>
        <v/>
      </c>
      <c r="L28" s="119">
        <v>0</v>
      </c>
      <c r="M28" s="120" t="str">
        <f>IF(M$4=0,"",N28*(M$4/10))</f>
        <v/>
      </c>
      <c r="N28" s="119">
        <v>0</v>
      </c>
      <c r="O28" s="120" t="str">
        <f>IF(O$4=0,"",P28*(O$4/10))</f>
        <v/>
      </c>
      <c r="P28" s="119">
        <v>0</v>
      </c>
      <c r="Q28" s="120" t="str">
        <f>IF(Q$4=0,"",R28*(Q$4/10))</f>
        <v/>
      </c>
      <c r="R28" s="119">
        <v>0</v>
      </c>
      <c r="S28" s="277"/>
    </row>
    <row r="29" spans="1:22" ht="18.600000000000001" customHeight="1" x14ac:dyDescent="0.2">
      <c r="A29" s="567"/>
      <c r="B29" s="567"/>
      <c r="C29" s="162" t="s">
        <v>263</v>
      </c>
      <c r="D29" s="131" t="str">
        <f>IF(E4=0,"",SUM(E29,G29,I29,K29,M29,O29,Q29))</f>
        <v/>
      </c>
      <c r="E29" s="109" t="str">
        <f>IF(E$4=0,"",F29*(E$4/10))</f>
        <v/>
      </c>
      <c r="F29" s="163">
        <v>0</v>
      </c>
      <c r="G29" s="120" t="str">
        <f>IF(G$4=0,"",H29*(G$4/10))</f>
        <v/>
      </c>
      <c r="H29" s="163">
        <v>0</v>
      </c>
      <c r="I29" s="120" t="str">
        <f>IF(I$4=0,"",J29*(I$4/10))</f>
        <v/>
      </c>
      <c r="J29" s="163">
        <v>0</v>
      </c>
      <c r="K29" s="120" t="str">
        <f>IF(K$4=0,"",L29*(K$4/10))</f>
        <v/>
      </c>
      <c r="L29" s="163">
        <v>0</v>
      </c>
      <c r="M29" s="120" t="str">
        <f>IF(M$4=0,"",N29*(M$4/10))</f>
        <v/>
      </c>
      <c r="N29" s="163">
        <v>0</v>
      </c>
      <c r="O29" s="120" t="str">
        <f>IF(O$4=0,"",P29*(O$4/10))</f>
        <v/>
      </c>
      <c r="P29" s="163">
        <v>0</v>
      </c>
      <c r="Q29" s="120" t="str">
        <f>IF(Q$4=0,"",R29*(Q$4/10))</f>
        <v/>
      </c>
      <c r="R29" s="163">
        <v>0</v>
      </c>
      <c r="S29" s="264"/>
    </row>
    <row r="30" spans="1:22" ht="18.600000000000001" customHeight="1" x14ac:dyDescent="0.2">
      <c r="A30" s="567"/>
      <c r="B30" s="564"/>
      <c r="C30" s="158" t="s">
        <v>274</v>
      </c>
      <c r="D30" s="127" t="str">
        <f>IF(E4=0,"",SUM(D27:D29))</f>
        <v/>
      </c>
      <c r="E30" s="143" t="str">
        <f>IF(E4=0,"",SUM(E27:E29))</f>
        <v/>
      </c>
      <c r="F30" s="144" t="str">
        <f>IF(E4=0,"",SUM(F27:F29))</f>
        <v/>
      </c>
      <c r="G30" s="145" t="str">
        <f>IF(G4=0,"",SUM(G27:G29))</f>
        <v/>
      </c>
      <c r="H30" s="144" t="str">
        <f>IF(G4=0,"",SUM(H27:H29))</f>
        <v/>
      </c>
      <c r="I30" s="145" t="str">
        <f>IF(I4=0,"",SUM(I27:I29))</f>
        <v/>
      </c>
      <c r="J30" s="144" t="str">
        <f>IF(I4=0,"",SUM(J27:J29))</f>
        <v/>
      </c>
      <c r="K30" s="145" t="str">
        <f>IF(K4=0,"",SUM(K27:K29))</f>
        <v/>
      </c>
      <c r="L30" s="144" t="str">
        <f>IF(K4=0,"",SUM(L27:L29))</f>
        <v/>
      </c>
      <c r="M30" s="145" t="str">
        <f>IF(M4=0,"",SUM(M27:M29))</f>
        <v/>
      </c>
      <c r="N30" s="144" t="str">
        <f>IF(M4=0,"",SUM(N27:N29))</f>
        <v/>
      </c>
      <c r="O30" s="145" t="str">
        <f>IF(O4=0,"",SUM(O27:O29))</f>
        <v/>
      </c>
      <c r="P30" s="144" t="str">
        <f>IF(O4=0,"",SUM(P27:P29))</f>
        <v/>
      </c>
      <c r="Q30" s="145" t="str">
        <f>IF(Q4=0,"",SUM(Q27:Q29))</f>
        <v/>
      </c>
      <c r="R30" s="144" t="str">
        <f>IF(Q4=0,"",SUM(R27:R29))</f>
        <v/>
      </c>
      <c r="S30" s="160"/>
      <c r="T30" s="51" t="s">
        <v>163</v>
      </c>
    </row>
    <row r="31" spans="1:22" ht="18.600000000000001" customHeight="1" x14ac:dyDescent="0.2">
      <c r="A31" s="567"/>
      <c r="B31" s="563" t="s">
        <v>190</v>
      </c>
      <c r="C31" s="147" t="s">
        <v>264</v>
      </c>
      <c r="D31" s="131" t="str">
        <f>IF(E4=0,"",SUM(E31,G31,I31,K31,M31,O31,Q31))</f>
        <v/>
      </c>
      <c r="E31" s="109" t="str">
        <f>IF(E$4=0,"",F31*(E$4/10))</f>
        <v/>
      </c>
      <c r="F31" s="132">
        <v>0</v>
      </c>
      <c r="G31" s="120" t="str">
        <f>IF(G$4=0,"",H31*(G$4/10))</f>
        <v/>
      </c>
      <c r="H31" s="132">
        <v>0</v>
      </c>
      <c r="I31" s="120" t="str">
        <f>IF(I$4=0,"",J31*(I$4/10))</f>
        <v/>
      </c>
      <c r="J31" s="132">
        <v>0</v>
      </c>
      <c r="K31" s="120" t="str">
        <f>IF(K$4=0,"",L31*(K$4/10))</f>
        <v/>
      </c>
      <c r="L31" s="132">
        <v>0</v>
      </c>
      <c r="M31" s="120" t="str">
        <f>IF(M$4=0,"",N31*(M$4/10))</f>
        <v/>
      </c>
      <c r="N31" s="132">
        <v>0</v>
      </c>
      <c r="O31" s="120" t="str">
        <f>IF(O$4=0,"",P31*(O$4/10))</f>
        <v/>
      </c>
      <c r="P31" s="132">
        <v>0</v>
      </c>
      <c r="Q31" s="120" t="str">
        <f>IF(Q$4=0,"",R31*(Q$4/10))</f>
        <v/>
      </c>
      <c r="R31" s="132">
        <v>0</v>
      </c>
      <c r="S31" s="278"/>
      <c r="T31" s="51"/>
    </row>
    <row r="32" spans="1:22" ht="18.600000000000001" customHeight="1" x14ac:dyDescent="0.2">
      <c r="A32" s="567"/>
      <c r="B32" s="567"/>
      <c r="C32" s="130" t="s">
        <v>265</v>
      </c>
      <c r="D32" s="131" t="str">
        <f>IF(E4=0,"",SUM(E32,G32,I32,K32,M32,O32,Q32))</f>
        <v/>
      </c>
      <c r="E32" s="109" t="str">
        <f>IF(E$4=0,"",F32*(E$4/10))</f>
        <v/>
      </c>
      <c r="F32" s="132">
        <v>0</v>
      </c>
      <c r="G32" s="120" t="str">
        <f>IF(G$4=0,"",H32*(G$4/10))</f>
        <v/>
      </c>
      <c r="H32" s="132">
        <v>0</v>
      </c>
      <c r="I32" s="120" t="str">
        <f>IF(I$4=0,"",J32*(I$4/10))</f>
        <v/>
      </c>
      <c r="J32" s="132">
        <v>0</v>
      </c>
      <c r="K32" s="120" t="str">
        <f>IF(K$4=0,"",L32*(K$4/10))</f>
        <v/>
      </c>
      <c r="L32" s="132">
        <v>0</v>
      </c>
      <c r="M32" s="120" t="str">
        <f>IF(M$4=0,"",N32*(M$4/10))</f>
        <v/>
      </c>
      <c r="N32" s="132">
        <v>0</v>
      </c>
      <c r="O32" s="120" t="str">
        <f>IF(O$4=0,"",P32*(O$4/10))</f>
        <v/>
      </c>
      <c r="P32" s="132">
        <v>0</v>
      </c>
      <c r="Q32" s="120" t="str">
        <f>IF(Q$4=0,"",R32*(Q$4/10))</f>
        <v/>
      </c>
      <c r="R32" s="132">
        <v>0</v>
      </c>
      <c r="S32" s="260"/>
    </row>
    <row r="33" spans="1:22" ht="18.600000000000001" customHeight="1" x14ac:dyDescent="0.2">
      <c r="A33" s="567"/>
      <c r="B33" s="567"/>
      <c r="C33" s="164" t="s">
        <v>266</v>
      </c>
      <c r="D33" s="131" t="str">
        <f>IF(E4=0,"",SUM(E33,G33,I33,K33,M33,O33,Q33))</f>
        <v/>
      </c>
      <c r="E33" s="109" t="str">
        <f>IF(E$4=0,"",F33*(E$4/10))</f>
        <v/>
      </c>
      <c r="F33" s="132">
        <v>0</v>
      </c>
      <c r="G33" s="165" t="str">
        <f>IF(G$4=0,"",H33*(G$4/10))</f>
        <v/>
      </c>
      <c r="H33" s="132">
        <v>0</v>
      </c>
      <c r="I33" s="165" t="str">
        <f>IF(I$4=0,"",J33*(I$4/10))</f>
        <v/>
      </c>
      <c r="J33" s="132">
        <v>0</v>
      </c>
      <c r="K33" s="165" t="str">
        <f>IF(K$4=0,"",L33*(K$4/10))</f>
        <v/>
      </c>
      <c r="L33" s="132">
        <v>0</v>
      </c>
      <c r="M33" s="165" t="str">
        <f>IF(M$4=0,"",N33*(M$4/10))</f>
        <v/>
      </c>
      <c r="N33" s="132">
        <v>0</v>
      </c>
      <c r="O33" s="165" t="str">
        <f>IF(O$4=0,"",P33*(O$4/10))</f>
        <v/>
      </c>
      <c r="P33" s="132">
        <v>0</v>
      </c>
      <c r="Q33" s="165" t="str">
        <f>IF(Q$4=0,"",R33*(Q$4/10))</f>
        <v/>
      </c>
      <c r="R33" s="132">
        <v>0</v>
      </c>
      <c r="S33" s="279"/>
      <c r="V33" s="166"/>
    </row>
    <row r="34" spans="1:22" ht="18.600000000000001" customHeight="1" x14ac:dyDescent="0.2">
      <c r="A34" s="567"/>
      <c r="B34" s="564"/>
      <c r="C34" s="158" t="s">
        <v>179</v>
      </c>
      <c r="D34" s="167" t="str">
        <f>IF(E4=0,"",SUM(D31:D33))</f>
        <v/>
      </c>
      <c r="E34" s="143" t="str">
        <f>IF(E4=0,"",SUM(E31:E33))</f>
        <v/>
      </c>
      <c r="F34" s="168" t="str">
        <f>IF(E4=0,"",SUM(F31:F33))</f>
        <v/>
      </c>
      <c r="G34" s="145" t="str">
        <f>IF(G4=0,"",SUM(G31:G33))</f>
        <v/>
      </c>
      <c r="H34" s="168" t="str">
        <f>IF(G4=0,"",SUM(H31:H33))</f>
        <v/>
      </c>
      <c r="I34" s="145" t="str">
        <f>IF(I4=0,"",SUM(I31:I33))</f>
        <v/>
      </c>
      <c r="J34" s="168" t="str">
        <f>IF(I4=0,"",SUM(J31:J33))</f>
        <v/>
      </c>
      <c r="K34" s="145" t="str">
        <f>IF(K4=0,"",SUM(K31:K33))</f>
        <v/>
      </c>
      <c r="L34" s="168" t="str">
        <f>IF(K4=0,"",SUM(L31:L33))</f>
        <v/>
      </c>
      <c r="M34" s="145" t="str">
        <f>IF(M4=0,"",SUM(M31:M33))</f>
        <v/>
      </c>
      <c r="N34" s="168" t="str">
        <f>IF(M4=0,"",SUM(N31:N33))</f>
        <v/>
      </c>
      <c r="O34" s="145" t="str">
        <f>IF(O4=0,"",SUM(O31:O33))</f>
        <v/>
      </c>
      <c r="P34" s="168" t="str">
        <f>IF(O4=0,"",SUM(P31:P33))</f>
        <v/>
      </c>
      <c r="Q34" s="145" t="str">
        <f>IF(Q4=0,"",SUM(Q31:Q33))</f>
        <v/>
      </c>
      <c r="R34" s="168" t="str">
        <f>IF(Q4=0,"",SUM(R31:R33))</f>
        <v/>
      </c>
      <c r="S34" s="169"/>
      <c r="T34" s="51" t="s">
        <v>163</v>
      </c>
    </row>
    <row r="35" spans="1:22" ht="18.600000000000001" customHeight="1" x14ac:dyDescent="0.2">
      <c r="A35" s="564"/>
      <c r="B35" s="571" t="s">
        <v>243</v>
      </c>
      <c r="C35" s="572"/>
      <c r="D35" s="170" t="str">
        <f>IF(E4=0,"",SUM(D12,D23,D26,D30,D34))</f>
        <v/>
      </c>
      <c r="E35" s="171" t="str">
        <f>IF(E4=0,"",SUM(E12,E23,E26,E30,E34))</f>
        <v/>
      </c>
      <c r="F35" s="172" t="str">
        <f>IF(E4=0,"",SUM(F12,F23,F26,F30,F34))</f>
        <v/>
      </c>
      <c r="G35" s="173" t="str">
        <f>IF(G4=0,"",SUM(G12,G23,G26,G30,G34))</f>
        <v/>
      </c>
      <c r="H35" s="172" t="str">
        <f>IF(G4=0,"",SUM(H12,H23,H26,H30,H34))</f>
        <v/>
      </c>
      <c r="I35" s="173" t="str">
        <f>IF(I4=0,"",SUM(I12,I23,I26,I30,I34))</f>
        <v/>
      </c>
      <c r="J35" s="172" t="str">
        <f>IF(I4=0,"",SUM(J12,J23,J26,J30,J34))</f>
        <v/>
      </c>
      <c r="K35" s="173" t="str">
        <f>IF(K4=0,"",SUM(K12,K23,K26,K30,K34))</f>
        <v/>
      </c>
      <c r="L35" s="172" t="str">
        <f>IF(K4=0,"",SUM(L12,L23,L26,L30,L34))</f>
        <v/>
      </c>
      <c r="M35" s="173" t="str">
        <f>IF(M4=0,"",SUM(M12,M23,M26,M30,M34))</f>
        <v/>
      </c>
      <c r="N35" s="172" t="str">
        <f>IF(M4=0,"",SUM(N12,N23,N26,N30,N34))</f>
        <v/>
      </c>
      <c r="O35" s="173" t="str">
        <f>IF(O4=0,"",SUM(O12,O23,O26,O30,O34))</f>
        <v/>
      </c>
      <c r="P35" s="172" t="str">
        <f>IF(O4=0,"",SUM(P12,P23,P26,P30,P34))</f>
        <v/>
      </c>
      <c r="Q35" s="173" t="str">
        <f>IF(Q4=0,"",SUM(Q12,Q23,Q26,Q30,Q34))</f>
        <v/>
      </c>
      <c r="R35" s="172" t="str">
        <f>IF(Q4=0,"",SUM(R12,R23,R26,R30,R34))</f>
        <v/>
      </c>
      <c r="S35" s="174" t="s">
        <v>267</v>
      </c>
      <c r="T35" s="51" t="s">
        <v>163</v>
      </c>
    </row>
    <row r="36" spans="1:22" ht="22.5" customHeight="1" x14ac:dyDescent="0.2">
      <c r="A36" s="563" t="s">
        <v>268</v>
      </c>
      <c r="B36" s="565" t="s">
        <v>269</v>
      </c>
      <c r="C36" s="566"/>
      <c r="D36" s="175" t="str">
        <f>IF(E4=0,"",D11-D35)</f>
        <v/>
      </c>
      <c r="E36" s="171" t="str">
        <f>IF(E4=0,"",E11-E35)</f>
        <v/>
      </c>
      <c r="F36" s="172" t="str">
        <f>IF(E4=0,"",F11-F35)</f>
        <v/>
      </c>
      <c r="G36" s="173" t="str">
        <f>IF(G4=0,"",G11-G35)</f>
        <v/>
      </c>
      <c r="H36" s="172" t="str">
        <f>IF(G4=0,"",H11-H35)</f>
        <v/>
      </c>
      <c r="I36" s="173" t="str">
        <f>IF(I4=0,"",I11-I35)</f>
        <v/>
      </c>
      <c r="J36" s="172" t="str">
        <f>IF(I4=0,"",J11-J35)</f>
        <v/>
      </c>
      <c r="K36" s="173" t="str">
        <f>IF(K4=0,"",K11-K35)</f>
        <v/>
      </c>
      <c r="L36" s="172" t="str">
        <f>IF(K4=0,"",L11-L35)</f>
        <v/>
      </c>
      <c r="M36" s="173" t="str">
        <f>IF(M4=0,"",M11-M35)</f>
        <v/>
      </c>
      <c r="N36" s="172" t="str">
        <f>IF(M4=0,"",N11-N35)</f>
        <v/>
      </c>
      <c r="O36" s="173" t="str">
        <f>IF(O4=0,"",O11-O35)</f>
        <v/>
      </c>
      <c r="P36" s="172" t="str">
        <f>IF(O4=0,"",P11-P35)</f>
        <v/>
      </c>
      <c r="Q36" s="173" t="str">
        <f>IF(Q4=0,"",Q11-Q35)</f>
        <v/>
      </c>
      <c r="R36" s="172" t="str">
        <f>IF(Q4=0,"",R11-R35)</f>
        <v/>
      </c>
      <c r="S36" s="176" t="s">
        <v>270</v>
      </c>
      <c r="T36" s="51" t="s">
        <v>163</v>
      </c>
    </row>
    <row r="37" spans="1:22" ht="22.5" customHeight="1" thickBot="1" x14ac:dyDescent="0.25">
      <c r="A37" s="564"/>
      <c r="B37" s="565" t="s">
        <v>271</v>
      </c>
      <c r="C37" s="566"/>
      <c r="D37" s="177" t="str">
        <f>IF(E4=0,"",D36/D11)</f>
        <v/>
      </c>
      <c r="E37" s="178" t="str">
        <f>IF(E4=0,"",E36/E11)</f>
        <v/>
      </c>
      <c r="F37" s="179" t="str">
        <f>IF(E4=0,"",F36/F11)</f>
        <v/>
      </c>
      <c r="G37" s="180" t="str">
        <f>IF(G4=0,"",G36/G11)</f>
        <v/>
      </c>
      <c r="H37" s="179" t="str">
        <f>IF(G4=0,"",H36/H11)</f>
        <v/>
      </c>
      <c r="I37" s="180" t="str">
        <f>IF(I4=0,"",I36/I11)</f>
        <v/>
      </c>
      <c r="J37" s="179" t="str">
        <f>IF(I4=0,"",J36/J11)</f>
        <v/>
      </c>
      <c r="K37" s="180" t="str">
        <f>IF(K4=0,"",K36/K11)</f>
        <v/>
      </c>
      <c r="L37" s="179" t="str">
        <f>IF(K4=0,"",L36/L11)</f>
        <v/>
      </c>
      <c r="M37" s="180" t="str">
        <f>IF(M4=0,"",M36/M11)</f>
        <v/>
      </c>
      <c r="N37" s="179" t="str">
        <f>IF(M4=0,"",N36/N11)</f>
        <v/>
      </c>
      <c r="O37" s="180" t="str">
        <f>IF(O4=0,"",O36/O11)</f>
        <v/>
      </c>
      <c r="P37" s="179" t="str">
        <f>IF(O4=0,"",P36/P11)</f>
        <v/>
      </c>
      <c r="Q37" s="180" t="str">
        <f>IF(Q4=0,"",Q36/Q11)</f>
        <v/>
      </c>
      <c r="R37" s="179" t="str">
        <f>IF(Q4=0,"",R36/R11)</f>
        <v/>
      </c>
      <c r="S37" s="181" t="s">
        <v>275</v>
      </c>
      <c r="T37" s="51" t="s">
        <v>163</v>
      </c>
    </row>
    <row r="38" spans="1:22" ht="18.600000000000001" customHeight="1" x14ac:dyDescent="0.2">
      <c r="E38" s="136"/>
    </row>
    <row r="39" spans="1:22" ht="18.600000000000001" customHeight="1" x14ac:dyDescent="0.2">
      <c r="D39" s="182"/>
    </row>
    <row r="40" spans="1:22" ht="18.600000000000001" customHeight="1" x14ac:dyDescent="0.2">
      <c r="D40" s="182"/>
    </row>
  </sheetData>
  <mergeCells count="30">
    <mergeCell ref="A1:C1"/>
    <mergeCell ref="A2:C2"/>
    <mergeCell ref="A3:C4"/>
    <mergeCell ref="D3:D4"/>
    <mergeCell ref="E3:F3"/>
    <mergeCell ref="Q3:R3"/>
    <mergeCell ref="S3:S4"/>
    <mergeCell ref="A5:A11"/>
    <mergeCell ref="B5:C5"/>
    <mergeCell ref="B6:C6"/>
    <mergeCell ref="B7:C7"/>
    <mergeCell ref="B8:C8"/>
    <mergeCell ref="B9:C9"/>
    <mergeCell ref="B10:C10"/>
    <mergeCell ref="G3:H3"/>
    <mergeCell ref="K3:L3"/>
    <mergeCell ref="M3:N3"/>
    <mergeCell ref="O3:P3"/>
    <mergeCell ref="I3:J3"/>
    <mergeCell ref="A36:A37"/>
    <mergeCell ref="B36:C36"/>
    <mergeCell ref="B37:C37"/>
    <mergeCell ref="B11:C11"/>
    <mergeCell ref="A12:A35"/>
    <mergeCell ref="B12:C12"/>
    <mergeCell ref="B13:B23"/>
    <mergeCell ref="B24:B26"/>
    <mergeCell ref="B27:B30"/>
    <mergeCell ref="B31:B34"/>
    <mergeCell ref="B35:C35"/>
  </mergeCells>
  <phoneticPr fontId="6"/>
  <dataValidations count="2">
    <dataValidation type="list" allowBlank="1" showInputMessage="1" showErrorMessage="1" sqref="B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B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B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B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B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B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B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B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B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B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B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B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B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B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B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B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formula1>"生産量(kg),生産量(cs)"</formula1>
    </dataValidation>
    <dataValidation type="list" allowBlank="1" showInputMessage="1" showErrorMessage="1" sqref="B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B65542 JD65542 SZ65542 ACV65542 AMR65542 AWN65542 BGJ65542 BQF65542 CAB65542 CJX65542 CTT65542 DDP65542 DNL65542 DXH65542 EHD65542 EQZ65542 FAV65542 FKR65542 FUN65542 GEJ65542 GOF65542 GYB65542 HHX65542 HRT65542 IBP65542 ILL65542 IVH65542 JFD65542 JOZ65542 JYV65542 KIR65542 KSN65542 LCJ65542 LMF65542 LWB65542 MFX65542 MPT65542 MZP65542 NJL65542 NTH65542 ODD65542 OMZ65542 OWV65542 PGR65542 PQN65542 QAJ65542 QKF65542 QUB65542 RDX65542 RNT65542 RXP65542 SHL65542 SRH65542 TBD65542 TKZ65542 TUV65542 UER65542 UON65542 UYJ65542 VIF65542 VSB65542 WBX65542 WLT65542 WVP65542 B131078 JD131078 SZ131078 ACV131078 AMR131078 AWN131078 BGJ131078 BQF131078 CAB131078 CJX131078 CTT131078 DDP131078 DNL131078 DXH131078 EHD131078 EQZ131078 FAV131078 FKR131078 FUN131078 GEJ131078 GOF131078 GYB131078 HHX131078 HRT131078 IBP131078 ILL131078 IVH131078 JFD131078 JOZ131078 JYV131078 KIR131078 KSN131078 LCJ131078 LMF131078 LWB131078 MFX131078 MPT131078 MZP131078 NJL131078 NTH131078 ODD131078 OMZ131078 OWV131078 PGR131078 PQN131078 QAJ131078 QKF131078 QUB131078 RDX131078 RNT131078 RXP131078 SHL131078 SRH131078 TBD131078 TKZ131078 TUV131078 UER131078 UON131078 UYJ131078 VIF131078 VSB131078 WBX131078 WLT131078 WVP131078 B196614 JD196614 SZ196614 ACV196614 AMR196614 AWN196614 BGJ196614 BQF196614 CAB196614 CJX196614 CTT196614 DDP196614 DNL196614 DXH196614 EHD196614 EQZ196614 FAV196614 FKR196614 FUN196614 GEJ196614 GOF196614 GYB196614 HHX196614 HRT196614 IBP196614 ILL196614 IVH196614 JFD196614 JOZ196614 JYV196614 KIR196614 KSN196614 LCJ196614 LMF196614 LWB196614 MFX196614 MPT196614 MZP196614 NJL196614 NTH196614 ODD196614 OMZ196614 OWV196614 PGR196614 PQN196614 QAJ196614 QKF196614 QUB196614 RDX196614 RNT196614 RXP196614 SHL196614 SRH196614 TBD196614 TKZ196614 TUV196614 UER196614 UON196614 UYJ196614 VIF196614 VSB196614 WBX196614 WLT196614 WVP196614 B262150 JD262150 SZ262150 ACV262150 AMR262150 AWN262150 BGJ262150 BQF262150 CAB262150 CJX262150 CTT262150 DDP262150 DNL262150 DXH262150 EHD262150 EQZ262150 FAV262150 FKR262150 FUN262150 GEJ262150 GOF262150 GYB262150 HHX262150 HRT262150 IBP262150 ILL262150 IVH262150 JFD262150 JOZ262150 JYV262150 KIR262150 KSN262150 LCJ262150 LMF262150 LWB262150 MFX262150 MPT262150 MZP262150 NJL262150 NTH262150 ODD262150 OMZ262150 OWV262150 PGR262150 PQN262150 QAJ262150 QKF262150 QUB262150 RDX262150 RNT262150 RXP262150 SHL262150 SRH262150 TBD262150 TKZ262150 TUV262150 UER262150 UON262150 UYJ262150 VIF262150 VSB262150 WBX262150 WLT262150 WVP262150 B327686 JD327686 SZ327686 ACV327686 AMR327686 AWN327686 BGJ327686 BQF327686 CAB327686 CJX327686 CTT327686 DDP327686 DNL327686 DXH327686 EHD327686 EQZ327686 FAV327686 FKR327686 FUN327686 GEJ327686 GOF327686 GYB327686 HHX327686 HRT327686 IBP327686 ILL327686 IVH327686 JFD327686 JOZ327686 JYV327686 KIR327686 KSN327686 LCJ327686 LMF327686 LWB327686 MFX327686 MPT327686 MZP327686 NJL327686 NTH327686 ODD327686 OMZ327686 OWV327686 PGR327686 PQN327686 QAJ327686 QKF327686 QUB327686 RDX327686 RNT327686 RXP327686 SHL327686 SRH327686 TBD327686 TKZ327686 TUV327686 UER327686 UON327686 UYJ327686 VIF327686 VSB327686 WBX327686 WLT327686 WVP327686 B393222 JD393222 SZ393222 ACV393222 AMR393222 AWN393222 BGJ393222 BQF393222 CAB393222 CJX393222 CTT393222 DDP393222 DNL393222 DXH393222 EHD393222 EQZ393222 FAV393222 FKR393222 FUN393222 GEJ393222 GOF393222 GYB393222 HHX393222 HRT393222 IBP393222 ILL393222 IVH393222 JFD393222 JOZ393222 JYV393222 KIR393222 KSN393222 LCJ393222 LMF393222 LWB393222 MFX393222 MPT393222 MZP393222 NJL393222 NTH393222 ODD393222 OMZ393222 OWV393222 PGR393222 PQN393222 QAJ393222 QKF393222 QUB393222 RDX393222 RNT393222 RXP393222 SHL393222 SRH393222 TBD393222 TKZ393222 TUV393222 UER393222 UON393222 UYJ393222 VIF393222 VSB393222 WBX393222 WLT393222 WVP393222 B458758 JD458758 SZ458758 ACV458758 AMR458758 AWN458758 BGJ458758 BQF458758 CAB458758 CJX458758 CTT458758 DDP458758 DNL458758 DXH458758 EHD458758 EQZ458758 FAV458758 FKR458758 FUN458758 GEJ458758 GOF458758 GYB458758 HHX458758 HRT458758 IBP458758 ILL458758 IVH458758 JFD458758 JOZ458758 JYV458758 KIR458758 KSN458758 LCJ458758 LMF458758 LWB458758 MFX458758 MPT458758 MZP458758 NJL458758 NTH458758 ODD458758 OMZ458758 OWV458758 PGR458758 PQN458758 QAJ458758 QKF458758 QUB458758 RDX458758 RNT458758 RXP458758 SHL458758 SRH458758 TBD458758 TKZ458758 TUV458758 UER458758 UON458758 UYJ458758 VIF458758 VSB458758 WBX458758 WLT458758 WVP458758 B524294 JD524294 SZ524294 ACV524294 AMR524294 AWN524294 BGJ524294 BQF524294 CAB524294 CJX524294 CTT524294 DDP524294 DNL524294 DXH524294 EHD524294 EQZ524294 FAV524294 FKR524294 FUN524294 GEJ524294 GOF524294 GYB524294 HHX524294 HRT524294 IBP524294 ILL524294 IVH524294 JFD524294 JOZ524294 JYV524294 KIR524294 KSN524294 LCJ524294 LMF524294 LWB524294 MFX524294 MPT524294 MZP524294 NJL524294 NTH524294 ODD524294 OMZ524294 OWV524294 PGR524294 PQN524294 QAJ524294 QKF524294 QUB524294 RDX524294 RNT524294 RXP524294 SHL524294 SRH524294 TBD524294 TKZ524294 TUV524294 UER524294 UON524294 UYJ524294 VIF524294 VSB524294 WBX524294 WLT524294 WVP524294 B589830 JD589830 SZ589830 ACV589830 AMR589830 AWN589830 BGJ589830 BQF589830 CAB589830 CJX589830 CTT589830 DDP589830 DNL589830 DXH589830 EHD589830 EQZ589830 FAV589830 FKR589830 FUN589830 GEJ589830 GOF589830 GYB589830 HHX589830 HRT589830 IBP589830 ILL589830 IVH589830 JFD589830 JOZ589830 JYV589830 KIR589830 KSN589830 LCJ589830 LMF589830 LWB589830 MFX589830 MPT589830 MZP589830 NJL589830 NTH589830 ODD589830 OMZ589830 OWV589830 PGR589830 PQN589830 QAJ589830 QKF589830 QUB589830 RDX589830 RNT589830 RXP589830 SHL589830 SRH589830 TBD589830 TKZ589830 TUV589830 UER589830 UON589830 UYJ589830 VIF589830 VSB589830 WBX589830 WLT589830 WVP589830 B655366 JD655366 SZ655366 ACV655366 AMR655366 AWN655366 BGJ655366 BQF655366 CAB655366 CJX655366 CTT655366 DDP655366 DNL655366 DXH655366 EHD655366 EQZ655366 FAV655366 FKR655366 FUN655366 GEJ655366 GOF655366 GYB655366 HHX655366 HRT655366 IBP655366 ILL655366 IVH655366 JFD655366 JOZ655366 JYV655366 KIR655366 KSN655366 LCJ655366 LMF655366 LWB655366 MFX655366 MPT655366 MZP655366 NJL655366 NTH655366 ODD655366 OMZ655366 OWV655366 PGR655366 PQN655366 QAJ655366 QKF655366 QUB655366 RDX655366 RNT655366 RXP655366 SHL655366 SRH655366 TBD655366 TKZ655366 TUV655366 UER655366 UON655366 UYJ655366 VIF655366 VSB655366 WBX655366 WLT655366 WVP655366 B720902 JD720902 SZ720902 ACV720902 AMR720902 AWN720902 BGJ720902 BQF720902 CAB720902 CJX720902 CTT720902 DDP720902 DNL720902 DXH720902 EHD720902 EQZ720902 FAV720902 FKR720902 FUN720902 GEJ720902 GOF720902 GYB720902 HHX720902 HRT720902 IBP720902 ILL720902 IVH720902 JFD720902 JOZ720902 JYV720902 KIR720902 KSN720902 LCJ720902 LMF720902 LWB720902 MFX720902 MPT720902 MZP720902 NJL720902 NTH720902 ODD720902 OMZ720902 OWV720902 PGR720902 PQN720902 QAJ720902 QKF720902 QUB720902 RDX720902 RNT720902 RXP720902 SHL720902 SRH720902 TBD720902 TKZ720902 TUV720902 UER720902 UON720902 UYJ720902 VIF720902 VSB720902 WBX720902 WLT720902 WVP720902 B786438 JD786438 SZ786438 ACV786438 AMR786438 AWN786438 BGJ786438 BQF786438 CAB786438 CJX786438 CTT786438 DDP786438 DNL786438 DXH786438 EHD786438 EQZ786438 FAV786438 FKR786438 FUN786438 GEJ786438 GOF786438 GYB786438 HHX786438 HRT786438 IBP786438 ILL786438 IVH786438 JFD786438 JOZ786438 JYV786438 KIR786438 KSN786438 LCJ786438 LMF786438 LWB786438 MFX786438 MPT786438 MZP786438 NJL786438 NTH786438 ODD786438 OMZ786438 OWV786438 PGR786438 PQN786438 QAJ786438 QKF786438 QUB786438 RDX786438 RNT786438 RXP786438 SHL786438 SRH786438 TBD786438 TKZ786438 TUV786438 UER786438 UON786438 UYJ786438 VIF786438 VSB786438 WBX786438 WLT786438 WVP786438 B851974 JD851974 SZ851974 ACV851974 AMR851974 AWN851974 BGJ851974 BQF851974 CAB851974 CJX851974 CTT851974 DDP851974 DNL851974 DXH851974 EHD851974 EQZ851974 FAV851974 FKR851974 FUN851974 GEJ851974 GOF851974 GYB851974 HHX851974 HRT851974 IBP851974 ILL851974 IVH851974 JFD851974 JOZ851974 JYV851974 KIR851974 KSN851974 LCJ851974 LMF851974 LWB851974 MFX851974 MPT851974 MZP851974 NJL851974 NTH851974 ODD851974 OMZ851974 OWV851974 PGR851974 PQN851974 QAJ851974 QKF851974 QUB851974 RDX851974 RNT851974 RXP851974 SHL851974 SRH851974 TBD851974 TKZ851974 TUV851974 UER851974 UON851974 UYJ851974 VIF851974 VSB851974 WBX851974 WLT851974 WVP851974 B917510 JD917510 SZ917510 ACV917510 AMR917510 AWN917510 BGJ917510 BQF917510 CAB917510 CJX917510 CTT917510 DDP917510 DNL917510 DXH917510 EHD917510 EQZ917510 FAV917510 FKR917510 FUN917510 GEJ917510 GOF917510 GYB917510 HHX917510 HRT917510 IBP917510 ILL917510 IVH917510 JFD917510 JOZ917510 JYV917510 KIR917510 KSN917510 LCJ917510 LMF917510 LWB917510 MFX917510 MPT917510 MZP917510 NJL917510 NTH917510 ODD917510 OMZ917510 OWV917510 PGR917510 PQN917510 QAJ917510 QKF917510 QUB917510 RDX917510 RNT917510 RXP917510 SHL917510 SRH917510 TBD917510 TKZ917510 TUV917510 UER917510 UON917510 UYJ917510 VIF917510 VSB917510 WBX917510 WLT917510 WVP917510 B983046 JD983046 SZ983046 ACV983046 AMR983046 AWN983046 BGJ983046 BQF983046 CAB983046 CJX983046 CTT983046 DDP983046 DNL983046 DXH983046 EHD983046 EQZ983046 FAV983046 FKR983046 FUN983046 GEJ983046 GOF983046 GYB983046 HHX983046 HRT983046 IBP983046 ILL983046 IVH983046 JFD983046 JOZ983046 JYV983046 KIR983046 KSN983046 LCJ983046 LMF983046 LWB983046 MFX983046 MPT983046 MZP983046 NJL983046 NTH983046 ODD983046 OMZ983046 OWV983046 PGR983046 PQN983046 QAJ983046 QKF983046 QUB983046 RDX983046 RNT983046 RXP983046 SHL983046 SRH983046 TBD983046 TKZ983046 TUV983046 UER983046 UON983046 UYJ983046 VIF983046 VSB983046 WBX983046 WLT983046 WVP983046">
      <formula1>"販売単価(円/kg),販売単価(円/cs)"</formula1>
    </dataValidation>
  </dataValidations>
  <pageMargins left="0.25" right="0.25" top="0.75" bottom="0.75" header="0.3" footer="0.3"/>
  <pageSetup paperSize="9" scale="5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40"/>
  <sheetViews>
    <sheetView workbookViewId="0">
      <selection activeCell="A2" sqref="A2:C2"/>
    </sheetView>
  </sheetViews>
  <sheetFormatPr defaultRowHeight="13.2" x14ac:dyDescent="0.2"/>
  <cols>
    <col min="1" max="2" width="4.109375" style="103" customWidth="1"/>
    <col min="3" max="3" width="18.6640625" style="103" customWidth="1"/>
    <col min="4" max="4" width="15.6640625" style="103" customWidth="1"/>
    <col min="5" max="18" width="12.6640625" style="103" customWidth="1"/>
    <col min="19" max="19" width="30.6640625" style="103" customWidth="1"/>
    <col min="20" max="20" width="9.109375" style="103" bestFit="1" customWidth="1"/>
    <col min="21" max="21" width="10.109375" style="103" bestFit="1" customWidth="1"/>
    <col min="22" max="22" width="9.109375" style="103" bestFit="1" customWidth="1"/>
    <col min="23" max="23" width="13.33203125" style="103" customWidth="1"/>
    <col min="24" max="24" width="9.109375" style="103" bestFit="1" customWidth="1"/>
    <col min="25" max="262" width="9" style="103"/>
    <col min="263" max="264" width="4.109375" style="103" customWidth="1"/>
    <col min="265" max="265" width="18.6640625" style="103" customWidth="1"/>
    <col min="266" max="266" width="15.6640625" style="103" customWidth="1"/>
    <col min="267" max="274" width="12.6640625" style="103" customWidth="1"/>
    <col min="275" max="275" width="30.6640625" style="103" customWidth="1"/>
    <col min="276" max="276" width="9.109375" style="103" bestFit="1" customWidth="1"/>
    <col min="277" max="277" width="10.109375" style="103" bestFit="1" customWidth="1"/>
    <col min="278" max="278" width="9.109375" style="103" bestFit="1" customWidth="1"/>
    <col min="279" max="279" width="13.33203125" style="103" customWidth="1"/>
    <col min="280" max="280" width="9.109375" style="103" bestFit="1" customWidth="1"/>
    <col min="281" max="518" width="9" style="103"/>
    <col min="519" max="520" width="4.109375" style="103" customWidth="1"/>
    <col min="521" max="521" width="18.6640625" style="103" customWidth="1"/>
    <col min="522" max="522" width="15.6640625" style="103" customWidth="1"/>
    <col min="523" max="530" width="12.6640625" style="103" customWidth="1"/>
    <col min="531" max="531" width="30.6640625" style="103" customWidth="1"/>
    <col min="532" max="532" width="9.109375" style="103" bestFit="1" customWidth="1"/>
    <col min="533" max="533" width="10.109375" style="103" bestFit="1" customWidth="1"/>
    <col min="534" max="534" width="9.109375" style="103" bestFit="1" customWidth="1"/>
    <col min="535" max="535" width="13.33203125" style="103" customWidth="1"/>
    <col min="536" max="536" width="9.109375" style="103" bestFit="1" customWidth="1"/>
    <col min="537" max="774" width="9" style="103"/>
    <col min="775" max="776" width="4.109375" style="103" customWidth="1"/>
    <col min="777" max="777" width="18.6640625" style="103" customWidth="1"/>
    <col min="778" max="778" width="15.6640625" style="103" customWidth="1"/>
    <col min="779" max="786" width="12.6640625" style="103" customWidth="1"/>
    <col min="787" max="787" width="30.6640625" style="103" customWidth="1"/>
    <col min="788" max="788" width="9.109375" style="103" bestFit="1" customWidth="1"/>
    <col min="789" max="789" width="10.109375" style="103" bestFit="1" customWidth="1"/>
    <col min="790" max="790" width="9.109375" style="103" bestFit="1" customWidth="1"/>
    <col min="791" max="791" width="13.33203125" style="103" customWidth="1"/>
    <col min="792" max="792" width="9.109375" style="103" bestFit="1" customWidth="1"/>
    <col min="793" max="1030" width="9" style="103"/>
    <col min="1031" max="1032" width="4.109375" style="103" customWidth="1"/>
    <col min="1033" max="1033" width="18.6640625" style="103" customWidth="1"/>
    <col min="1034" max="1034" width="15.6640625" style="103" customWidth="1"/>
    <col min="1035" max="1042" width="12.6640625" style="103" customWidth="1"/>
    <col min="1043" max="1043" width="30.6640625" style="103" customWidth="1"/>
    <col min="1044" max="1044" width="9.109375" style="103" bestFit="1" customWidth="1"/>
    <col min="1045" max="1045" width="10.109375" style="103" bestFit="1" customWidth="1"/>
    <col min="1046" max="1046" width="9.109375" style="103" bestFit="1" customWidth="1"/>
    <col min="1047" max="1047" width="13.33203125" style="103" customWidth="1"/>
    <col min="1048" max="1048" width="9.109375" style="103" bestFit="1" customWidth="1"/>
    <col min="1049" max="1286" width="9" style="103"/>
    <col min="1287" max="1288" width="4.109375" style="103" customWidth="1"/>
    <col min="1289" max="1289" width="18.6640625" style="103" customWidth="1"/>
    <col min="1290" max="1290" width="15.6640625" style="103" customWidth="1"/>
    <col min="1291" max="1298" width="12.6640625" style="103" customWidth="1"/>
    <col min="1299" max="1299" width="30.6640625" style="103" customWidth="1"/>
    <col min="1300" max="1300" width="9.109375" style="103" bestFit="1" customWidth="1"/>
    <col min="1301" max="1301" width="10.109375" style="103" bestFit="1" customWidth="1"/>
    <col min="1302" max="1302" width="9.109375" style="103" bestFit="1" customWidth="1"/>
    <col min="1303" max="1303" width="13.33203125" style="103" customWidth="1"/>
    <col min="1304" max="1304" width="9.109375" style="103" bestFit="1" customWidth="1"/>
    <col min="1305" max="1542" width="9" style="103"/>
    <col min="1543" max="1544" width="4.109375" style="103" customWidth="1"/>
    <col min="1545" max="1545" width="18.6640625" style="103" customWidth="1"/>
    <col min="1546" max="1546" width="15.6640625" style="103" customWidth="1"/>
    <col min="1547" max="1554" width="12.6640625" style="103" customWidth="1"/>
    <col min="1555" max="1555" width="30.6640625" style="103" customWidth="1"/>
    <col min="1556" max="1556" width="9.109375" style="103" bestFit="1" customWidth="1"/>
    <col min="1557" max="1557" width="10.109375" style="103" bestFit="1" customWidth="1"/>
    <col min="1558" max="1558" width="9.109375" style="103" bestFit="1" customWidth="1"/>
    <col min="1559" max="1559" width="13.33203125" style="103" customWidth="1"/>
    <col min="1560" max="1560" width="9.109375" style="103" bestFit="1" customWidth="1"/>
    <col min="1561" max="1798" width="9" style="103"/>
    <col min="1799" max="1800" width="4.109375" style="103" customWidth="1"/>
    <col min="1801" max="1801" width="18.6640625" style="103" customWidth="1"/>
    <col min="1802" max="1802" width="15.6640625" style="103" customWidth="1"/>
    <col min="1803" max="1810" width="12.6640625" style="103" customWidth="1"/>
    <col min="1811" max="1811" width="30.6640625" style="103" customWidth="1"/>
    <col min="1812" max="1812" width="9.109375" style="103" bestFit="1" customWidth="1"/>
    <col min="1813" max="1813" width="10.109375" style="103" bestFit="1" customWidth="1"/>
    <col min="1814" max="1814" width="9.109375" style="103" bestFit="1" customWidth="1"/>
    <col min="1815" max="1815" width="13.33203125" style="103" customWidth="1"/>
    <col min="1816" max="1816" width="9.109375" style="103" bestFit="1" customWidth="1"/>
    <col min="1817" max="2054" width="9" style="103"/>
    <col min="2055" max="2056" width="4.109375" style="103" customWidth="1"/>
    <col min="2057" max="2057" width="18.6640625" style="103" customWidth="1"/>
    <col min="2058" max="2058" width="15.6640625" style="103" customWidth="1"/>
    <col min="2059" max="2066" width="12.6640625" style="103" customWidth="1"/>
    <col min="2067" max="2067" width="30.6640625" style="103" customWidth="1"/>
    <col min="2068" max="2068" width="9.109375" style="103" bestFit="1" customWidth="1"/>
    <col min="2069" max="2069" width="10.109375" style="103" bestFit="1" customWidth="1"/>
    <col min="2070" max="2070" width="9.109375" style="103" bestFit="1" customWidth="1"/>
    <col min="2071" max="2071" width="13.33203125" style="103" customWidth="1"/>
    <col min="2072" max="2072" width="9.109375" style="103" bestFit="1" customWidth="1"/>
    <col min="2073" max="2310" width="9" style="103"/>
    <col min="2311" max="2312" width="4.109375" style="103" customWidth="1"/>
    <col min="2313" max="2313" width="18.6640625" style="103" customWidth="1"/>
    <col min="2314" max="2314" width="15.6640625" style="103" customWidth="1"/>
    <col min="2315" max="2322" width="12.6640625" style="103" customWidth="1"/>
    <col min="2323" max="2323" width="30.6640625" style="103" customWidth="1"/>
    <col min="2324" max="2324" width="9.109375" style="103" bestFit="1" customWidth="1"/>
    <col min="2325" max="2325" width="10.109375" style="103" bestFit="1" customWidth="1"/>
    <col min="2326" max="2326" width="9.109375" style="103" bestFit="1" customWidth="1"/>
    <col min="2327" max="2327" width="13.33203125" style="103" customWidth="1"/>
    <col min="2328" max="2328" width="9.109375" style="103" bestFit="1" customWidth="1"/>
    <col min="2329" max="2566" width="9" style="103"/>
    <col min="2567" max="2568" width="4.109375" style="103" customWidth="1"/>
    <col min="2569" max="2569" width="18.6640625" style="103" customWidth="1"/>
    <col min="2570" max="2570" width="15.6640625" style="103" customWidth="1"/>
    <col min="2571" max="2578" width="12.6640625" style="103" customWidth="1"/>
    <col min="2579" max="2579" width="30.6640625" style="103" customWidth="1"/>
    <col min="2580" max="2580" width="9.109375" style="103" bestFit="1" customWidth="1"/>
    <col min="2581" max="2581" width="10.109375" style="103" bestFit="1" customWidth="1"/>
    <col min="2582" max="2582" width="9.109375" style="103" bestFit="1" customWidth="1"/>
    <col min="2583" max="2583" width="13.33203125" style="103" customWidth="1"/>
    <col min="2584" max="2584" width="9.109375" style="103" bestFit="1" customWidth="1"/>
    <col min="2585" max="2822" width="9" style="103"/>
    <col min="2823" max="2824" width="4.109375" style="103" customWidth="1"/>
    <col min="2825" max="2825" width="18.6640625" style="103" customWidth="1"/>
    <col min="2826" max="2826" width="15.6640625" style="103" customWidth="1"/>
    <col min="2827" max="2834" width="12.6640625" style="103" customWidth="1"/>
    <col min="2835" max="2835" width="30.6640625" style="103" customWidth="1"/>
    <col min="2836" max="2836" width="9.109375" style="103" bestFit="1" customWidth="1"/>
    <col min="2837" max="2837" width="10.109375" style="103" bestFit="1" customWidth="1"/>
    <col min="2838" max="2838" width="9.109375" style="103" bestFit="1" customWidth="1"/>
    <col min="2839" max="2839" width="13.33203125" style="103" customWidth="1"/>
    <col min="2840" max="2840" width="9.109375" style="103" bestFit="1" customWidth="1"/>
    <col min="2841" max="3078" width="9" style="103"/>
    <col min="3079" max="3080" width="4.109375" style="103" customWidth="1"/>
    <col min="3081" max="3081" width="18.6640625" style="103" customWidth="1"/>
    <col min="3082" max="3082" width="15.6640625" style="103" customWidth="1"/>
    <col min="3083" max="3090" width="12.6640625" style="103" customWidth="1"/>
    <col min="3091" max="3091" width="30.6640625" style="103" customWidth="1"/>
    <col min="3092" max="3092" width="9.109375" style="103" bestFit="1" customWidth="1"/>
    <col min="3093" max="3093" width="10.109375" style="103" bestFit="1" customWidth="1"/>
    <col min="3094" max="3094" width="9.109375" style="103" bestFit="1" customWidth="1"/>
    <col min="3095" max="3095" width="13.33203125" style="103" customWidth="1"/>
    <col min="3096" max="3096" width="9.109375" style="103" bestFit="1" customWidth="1"/>
    <col min="3097" max="3334" width="9" style="103"/>
    <col min="3335" max="3336" width="4.109375" style="103" customWidth="1"/>
    <col min="3337" max="3337" width="18.6640625" style="103" customWidth="1"/>
    <col min="3338" max="3338" width="15.6640625" style="103" customWidth="1"/>
    <col min="3339" max="3346" width="12.6640625" style="103" customWidth="1"/>
    <col min="3347" max="3347" width="30.6640625" style="103" customWidth="1"/>
    <col min="3348" max="3348" width="9.109375" style="103" bestFit="1" customWidth="1"/>
    <col min="3349" max="3349" width="10.109375" style="103" bestFit="1" customWidth="1"/>
    <col min="3350" max="3350" width="9.109375" style="103" bestFit="1" customWidth="1"/>
    <col min="3351" max="3351" width="13.33203125" style="103" customWidth="1"/>
    <col min="3352" max="3352" width="9.109375" style="103" bestFit="1" customWidth="1"/>
    <col min="3353" max="3590" width="9" style="103"/>
    <col min="3591" max="3592" width="4.109375" style="103" customWidth="1"/>
    <col min="3593" max="3593" width="18.6640625" style="103" customWidth="1"/>
    <col min="3594" max="3594" width="15.6640625" style="103" customWidth="1"/>
    <col min="3595" max="3602" width="12.6640625" style="103" customWidth="1"/>
    <col min="3603" max="3603" width="30.6640625" style="103" customWidth="1"/>
    <col min="3604" max="3604" width="9.109375" style="103" bestFit="1" customWidth="1"/>
    <col min="3605" max="3605" width="10.109375" style="103" bestFit="1" customWidth="1"/>
    <col min="3606" max="3606" width="9.109375" style="103" bestFit="1" customWidth="1"/>
    <col min="3607" max="3607" width="13.33203125" style="103" customWidth="1"/>
    <col min="3608" max="3608" width="9.109375" style="103" bestFit="1" customWidth="1"/>
    <col min="3609" max="3846" width="9" style="103"/>
    <col min="3847" max="3848" width="4.109375" style="103" customWidth="1"/>
    <col min="3849" max="3849" width="18.6640625" style="103" customWidth="1"/>
    <col min="3850" max="3850" width="15.6640625" style="103" customWidth="1"/>
    <col min="3851" max="3858" width="12.6640625" style="103" customWidth="1"/>
    <col min="3859" max="3859" width="30.6640625" style="103" customWidth="1"/>
    <col min="3860" max="3860" width="9.109375" style="103" bestFit="1" customWidth="1"/>
    <col min="3861" max="3861" width="10.109375" style="103" bestFit="1" customWidth="1"/>
    <col min="3862" max="3862" width="9.109375" style="103" bestFit="1" customWidth="1"/>
    <col min="3863" max="3863" width="13.33203125" style="103" customWidth="1"/>
    <col min="3864" max="3864" width="9.109375" style="103" bestFit="1" customWidth="1"/>
    <col min="3865" max="4102" width="9" style="103"/>
    <col min="4103" max="4104" width="4.109375" style="103" customWidth="1"/>
    <col min="4105" max="4105" width="18.6640625" style="103" customWidth="1"/>
    <col min="4106" max="4106" width="15.6640625" style="103" customWidth="1"/>
    <col min="4107" max="4114" width="12.6640625" style="103" customWidth="1"/>
    <col min="4115" max="4115" width="30.6640625" style="103" customWidth="1"/>
    <col min="4116" max="4116" width="9.109375" style="103" bestFit="1" customWidth="1"/>
    <col min="4117" max="4117" width="10.109375" style="103" bestFit="1" customWidth="1"/>
    <col min="4118" max="4118" width="9.109375" style="103" bestFit="1" customWidth="1"/>
    <col min="4119" max="4119" width="13.33203125" style="103" customWidth="1"/>
    <col min="4120" max="4120" width="9.109375" style="103" bestFit="1" customWidth="1"/>
    <col min="4121" max="4358" width="9" style="103"/>
    <col min="4359" max="4360" width="4.109375" style="103" customWidth="1"/>
    <col min="4361" max="4361" width="18.6640625" style="103" customWidth="1"/>
    <col min="4362" max="4362" width="15.6640625" style="103" customWidth="1"/>
    <col min="4363" max="4370" width="12.6640625" style="103" customWidth="1"/>
    <col min="4371" max="4371" width="30.6640625" style="103" customWidth="1"/>
    <col min="4372" max="4372" width="9.109375" style="103" bestFit="1" customWidth="1"/>
    <col min="4373" max="4373" width="10.109375" style="103" bestFit="1" customWidth="1"/>
    <col min="4374" max="4374" width="9.109375" style="103" bestFit="1" customWidth="1"/>
    <col min="4375" max="4375" width="13.33203125" style="103" customWidth="1"/>
    <col min="4376" max="4376" width="9.109375" style="103" bestFit="1" customWidth="1"/>
    <col min="4377" max="4614" width="9" style="103"/>
    <col min="4615" max="4616" width="4.109375" style="103" customWidth="1"/>
    <col min="4617" max="4617" width="18.6640625" style="103" customWidth="1"/>
    <col min="4618" max="4618" width="15.6640625" style="103" customWidth="1"/>
    <col min="4619" max="4626" width="12.6640625" style="103" customWidth="1"/>
    <col min="4627" max="4627" width="30.6640625" style="103" customWidth="1"/>
    <col min="4628" max="4628" width="9.109375" style="103" bestFit="1" customWidth="1"/>
    <col min="4629" max="4629" width="10.109375" style="103" bestFit="1" customWidth="1"/>
    <col min="4630" max="4630" width="9.109375" style="103" bestFit="1" customWidth="1"/>
    <col min="4631" max="4631" width="13.33203125" style="103" customWidth="1"/>
    <col min="4632" max="4632" width="9.109375" style="103" bestFit="1" customWidth="1"/>
    <col min="4633" max="4870" width="9" style="103"/>
    <col min="4871" max="4872" width="4.109375" style="103" customWidth="1"/>
    <col min="4873" max="4873" width="18.6640625" style="103" customWidth="1"/>
    <col min="4874" max="4874" width="15.6640625" style="103" customWidth="1"/>
    <col min="4875" max="4882" width="12.6640625" style="103" customWidth="1"/>
    <col min="4883" max="4883" width="30.6640625" style="103" customWidth="1"/>
    <col min="4884" max="4884" width="9.109375" style="103" bestFit="1" customWidth="1"/>
    <col min="4885" max="4885" width="10.109375" style="103" bestFit="1" customWidth="1"/>
    <col min="4886" max="4886" width="9.109375" style="103" bestFit="1" customWidth="1"/>
    <col min="4887" max="4887" width="13.33203125" style="103" customWidth="1"/>
    <col min="4888" max="4888" width="9.109375" style="103" bestFit="1" customWidth="1"/>
    <col min="4889" max="5126" width="9" style="103"/>
    <col min="5127" max="5128" width="4.109375" style="103" customWidth="1"/>
    <col min="5129" max="5129" width="18.6640625" style="103" customWidth="1"/>
    <col min="5130" max="5130" width="15.6640625" style="103" customWidth="1"/>
    <col min="5131" max="5138" width="12.6640625" style="103" customWidth="1"/>
    <col min="5139" max="5139" width="30.6640625" style="103" customWidth="1"/>
    <col min="5140" max="5140" width="9.109375" style="103" bestFit="1" customWidth="1"/>
    <col min="5141" max="5141" width="10.109375" style="103" bestFit="1" customWidth="1"/>
    <col min="5142" max="5142" width="9.109375" style="103" bestFit="1" customWidth="1"/>
    <col min="5143" max="5143" width="13.33203125" style="103" customWidth="1"/>
    <col min="5144" max="5144" width="9.109375" style="103" bestFit="1" customWidth="1"/>
    <col min="5145" max="5382" width="9" style="103"/>
    <col min="5383" max="5384" width="4.109375" style="103" customWidth="1"/>
    <col min="5385" max="5385" width="18.6640625" style="103" customWidth="1"/>
    <col min="5386" max="5386" width="15.6640625" style="103" customWidth="1"/>
    <col min="5387" max="5394" width="12.6640625" style="103" customWidth="1"/>
    <col min="5395" max="5395" width="30.6640625" style="103" customWidth="1"/>
    <col min="5396" max="5396" width="9.109375" style="103" bestFit="1" customWidth="1"/>
    <col min="5397" max="5397" width="10.109375" style="103" bestFit="1" customWidth="1"/>
    <col min="5398" max="5398" width="9.109375" style="103" bestFit="1" customWidth="1"/>
    <col min="5399" max="5399" width="13.33203125" style="103" customWidth="1"/>
    <col min="5400" max="5400" width="9.109375" style="103" bestFit="1" customWidth="1"/>
    <col min="5401" max="5638" width="9" style="103"/>
    <col min="5639" max="5640" width="4.109375" style="103" customWidth="1"/>
    <col min="5641" max="5641" width="18.6640625" style="103" customWidth="1"/>
    <col min="5642" max="5642" width="15.6640625" style="103" customWidth="1"/>
    <col min="5643" max="5650" width="12.6640625" style="103" customWidth="1"/>
    <col min="5651" max="5651" width="30.6640625" style="103" customWidth="1"/>
    <col min="5652" max="5652" width="9.109375" style="103" bestFit="1" customWidth="1"/>
    <col min="5653" max="5653" width="10.109375" style="103" bestFit="1" customWidth="1"/>
    <col min="5654" max="5654" width="9.109375" style="103" bestFit="1" customWidth="1"/>
    <col min="5655" max="5655" width="13.33203125" style="103" customWidth="1"/>
    <col min="5656" max="5656" width="9.109375" style="103" bestFit="1" customWidth="1"/>
    <col min="5657" max="5894" width="9" style="103"/>
    <col min="5895" max="5896" width="4.109375" style="103" customWidth="1"/>
    <col min="5897" max="5897" width="18.6640625" style="103" customWidth="1"/>
    <col min="5898" max="5898" width="15.6640625" style="103" customWidth="1"/>
    <col min="5899" max="5906" width="12.6640625" style="103" customWidth="1"/>
    <col min="5907" max="5907" width="30.6640625" style="103" customWidth="1"/>
    <col min="5908" max="5908" width="9.109375" style="103" bestFit="1" customWidth="1"/>
    <col min="5909" max="5909" width="10.109375" style="103" bestFit="1" customWidth="1"/>
    <col min="5910" max="5910" width="9.109375" style="103" bestFit="1" customWidth="1"/>
    <col min="5911" max="5911" width="13.33203125" style="103" customWidth="1"/>
    <col min="5912" max="5912" width="9.109375" style="103" bestFit="1" customWidth="1"/>
    <col min="5913" max="6150" width="9" style="103"/>
    <col min="6151" max="6152" width="4.109375" style="103" customWidth="1"/>
    <col min="6153" max="6153" width="18.6640625" style="103" customWidth="1"/>
    <col min="6154" max="6154" width="15.6640625" style="103" customWidth="1"/>
    <col min="6155" max="6162" width="12.6640625" style="103" customWidth="1"/>
    <col min="6163" max="6163" width="30.6640625" style="103" customWidth="1"/>
    <col min="6164" max="6164" width="9.109375" style="103" bestFit="1" customWidth="1"/>
    <col min="6165" max="6165" width="10.109375" style="103" bestFit="1" customWidth="1"/>
    <col min="6166" max="6166" width="9.109375" style="103" bestFit="1" customWidth="1"/>
    <col min="6167" max="6167" width="13.33203125" style="103" customWidth="1"/>
    <col min="6168" max="6168" width="9.109375" style="103" bestFit="1" customWidth="1"/>
    <col min="6169" max="6406" width="9" style="103"/>
    <col min="6407" max="6408" width="4.109375" style="103" customWidth="1"/>
    <col min="6409" max="6409" width="18.6640625" style="103" customWidth="1"/>
    <col min="6410" max="6410" width="15.6640625" style="103" customWidth="1"/>
    <col min="6411" max="6418" width="12.6640625" style="103" customWidth="1"/>
    <col min="6419" max="6419" width="30.6640625" style="103" customWidth="1"/>
    <col min="6420" max="6420" width="9.109375" style="103" bestFit="1" customWidth="1"/>
    <col min="6421" max="6421" width="10.109375" style="103" bestFit="1" customWidth="1"/>
    <col min="6422" max="6422" width="9.109375" style="103" bestFit="1" customWidth="1"/>
    <col min="6423" max="6423" width="13.33203125" style="103" customWidth="1"/>
    <col min="6424" max="6424" width="9.109375" style="103" bestFit="1" customWidth="1"/>
    <col min="6425" max="6662" width="9" style="103"/>
    <col min="6663" max="6664" width="4.109375" style="103" customWidth="1"/>
    <col min="6665" max="6665" width="18.6640625" style="103" customWidth="1"/>
    <col min="6666" max="6666" width="15.6640625" style="103" customWidth="1"/>
    <col min="6667" max="6674" width="12.6640625" style="103" customWidth="1"/>
    <col min="6675" max="6675" width="30.6640625" style="103" customWidth="1"/>
    <col min="6676" max="6676" width="9.109375" style="103" bestFit="1" customWidth="1"/>
    <col min="6677" max="6677" width="10.109375" style="103" bestFit="1" customWidth="1"/>
    <col min="6678" max="6678" width="9.109375" style="103" bestFit="1" customWidth="1"/>
    <col min="6679" max="6679" width="13.33203125" style="103" customWidth="1"/>
    <col min="6680" max="6680" width="9.109375" style="103" bestFit="1" customWidth="1"/>
    <col min="6681" max="6918" width="9" style="103"/>
    <col min="6919" max="6920" width="4.109375" style="103" customWidth="1"/>
    <col min="6921" max="6921" width="18.6640625" style="103" customWidth="1"/>
    <col min="6922" max="6922" width="15.6640625" style="103" customWidth="1"/>
    <col min="6923" max="6930" width="12.6640625" style="103" customWidth="1"/>
    <col min="6931" max="6931" width="30.6640625" style="103" customWidth="1"/>
    <col min="6932" max="6932" width="9.109375" style="103" bestFit="1" customWidth="1"/>
    <col min="6933" max="6933" width="10.109375" style="103" bestFit="1" customWidth="1"/>
    <col min="6934" max="6934" width="9.109375" style="103" bestFit="1" customWidth="1"/>
    <col min="6935" max="6935" width="13.33203125" style="103" customWidth="1"/>
    <col min="6936" max="6936" width="9.109375" style="103" bestFit="1" customWidth="1"/>
    <col min="6937" max="7174" width="9" style="103"/>
    <col min="7175" max="7176" width="4.109375" style="103" customWidth="1"/>
    <col min="7177" max="7177" width="18.6640625" style="103" customWidth="1"/>
    <col min="7178" max="7178" width="15.6640625" style="103" customWidth="1"/>
    <col min="7179" max="7186" width="12.6640625" style="103" customWidth="1"/>
    <col min="7187" max="7187" width="30.6640625" style="103" customWidth="1"/>
    <col min="7188" max="7188" width="9.109375" style="103" bestFit="1" customWidth="1"/>
    <col min="7189" max="7189" width="10.109375" style="103" bestFit="1" customWidth="1"/>
    <col min="7190" max="7190" width="9.109375" style="103" bestFit="1" customWidth="1"/>
    <col min="7191" max="7191" width="13.33203125" style="103" customWidth="1"/>
    <col min="7192" max="7192" width="9.109375" style="103" bestFit="1" customWidth="1"/>
    <col min="7193" max="7430" width="9" style="103"/>
    <col min="7431" max="7432" width="4.109375" style="103" customWidth="1"/>
    <col min="7433" max="7433" width="18.6640625" style="103" customWidth="1"/>
    <col min="7434" max="7434" width="15.6640625" style="103" customWidth="1"/>
    <col min="7435" max="7442" width="12.6640625" style="103" customWidth="1"/>
    <col min="7443" max="7443" width="30.6640625" style="103" customWidth="1"/>
    <col min="7444" max="7444" width="9.109375" style="103" bestFit="1" customWidth="1"/>
    <col min="7445" max="7445" width="10.109375" style="103" bestFit="1" customWidth="1"/>
    <col min="7446" max="7446" width="9.109375" style="103" bestFit="1" customWidth="1"/>
    <col min="7447" max="7447" width="13.33203125" style="103" customWidth="1"/>
    <col min="7448" max="7448" width="9.109375" style="103" bestFit="1" customWidth="1"/>
    <col min="7449" max="7686" width="9" style="103"/>
    <col min="7687" max="7688" width="4.109375" style="103" customWidth="1"/>
    <col min="7689" max="7689" width="18.6640625" style="103" customWidth="1"/>
    <col min="7690" max="7690" width="15.6640625" style="103" customWidth="1"/>
    <col min="7691" max="7698" width="12.6640625" style="103" customWidth="1"/>
    <col min="7699" max="7699" width="30.6640625" style="103" customWidth="1"/>
    <col min="7700" max="7700" width="9.109375" style="103" bestFit="1" customWidth="1"/>
    <col min="7701" max="7701" width="10.109375" style="103" bestFit="1" customWidth="1"/>
    <col min="7702" max="7702" width="9.109375" style="103" bestFit="1" customWidth="1"/>
    <col min="7703" max="7703" width="13.33203125" style="103" customWidth="1"/>
    <col min="7704" max="7704" width="9.109375" style="103" bestFit="1" customWidth="1"/>
    <col min="7705" max="7942" width="9" style="103"/>
    <col min="7943" max="7944" width="4.109375" style="103" customWidth="1"/>
    <col min="7945" max="7945" width="18.6640625" style="103" customWidth="1"/>
    <col min="7946" max="7946" width="15.6640625" style="103" customWidth="1"/>
    <col min="7947" max="7954" width="12.6640625" style="103" customWidth="1"/>
    <col min="7955" max="7955" width="30.6640625" style="103" customWidth="1"/>
    <col min="7956" max="7956" width="9.109375" style="103" bestFit="1" customWidth="1"/>
    <col min="7957" max="7957" width="10.109375" style="103" bestFit="1" customWidth="1"/>
    <col min="7958" max="7958" width="9.109375" style="103" bestFit="1" customWidth="1"/>
    <col min="7959" max="7959" width="13.33203125" style="103" customWidth="1"/>
    <col min="7960" max="7960" width="9.109375" style="103" bestFit="1" customWidth="1"/>
    <col min="7961" max="8198" width="9" style="103"/>
    <col min="8199" max="8200" width="4.109375" style="103" customWidth="1"/>
    <col min="8201" max="8201" width="18.6640625" style="103" customWidth="1"/>
    <col min="8202" max="8202" width="15.6640625" style="103" customWidth="1"/>
    <col min="8203" max="8210" width="12.6640625" style="103" customWidth="1"/>
    <col min="8211" max="8211" width="30.6640625" style="103" customWidth="1"/>
    <col min="8212" max="8212" width="9.109375" style="103" bestFit="1" customWidth="1"/>
    <col min="8213" max="8213" width="10.109375" style="103" bestFit="1" customWidth="1"/>
    <col min="8214" max="8214" width="9.109375" style="103" bestFit="1" customWidth="1"/>
    <col min="8215" max="8215" width="13.33203125" style="103" customWidth="1"/>
    <col min="8216" max="8216" width="9.109375" style="103" bestFit="1" customWidth="1"/>
    <col min="8217" max="8454" width="9" style="103"/>
    <col min="8455" max="8456" width="4.109375" style="103" customWidth="1"/>
    <col min="8457" max="8457" width="18.6640625" style="103" customWidth="1"/>
    <col min="8458" max="8458" width="15.6640625" style="103" customWidth="1"/>
    <col min="8459" max="8466" width="12.6640625" style="103" customWidth="1"/>
    <col min="8467" max="8467" width="30.6640625" style="103" customWidth="1"/>
    <col min="8468" max="8468" width="9.109375" style="103" bestFit="1" customWidth="1"/>
    <col min="8469" max="8469" width="10.109375" style="103" bestFit="1" customWidth="1"/>
    <col min="8470" max="8470" width="9.109375" style="103" bestFit="1" customWidth="1"/>
    <col min="8471" max="8471" width="13.33203125" style="103" customWidth="1"/>
    <col min="8472" max="8472" width="9.109375" style="103" bestFit="1" customWidth="1"/>
    <col min="8473" max="8710" width="9" style="103"/>
    <col min="8711" max="8712" width="4.109375" style="103" customWidth="1"/>
    <col min="8713" max="8713" width="18.6640625" style="103" customWidth="1"/>
    <col min="8714" max="8714" width="15.6640625" style="103" customWidth="1"/>
    <col min="8715" max="8722" width="12.6640625" style="103" customWidth="1"/>
    <col min="8723" max="8723" width="30.6640625" style="103" customWidth="1"/>
    <col min="8724" max="8724" width="9.109375" style="103" bestFit="1" customWidth="1"/>
    <col min="8725" max="8725" width="10.109375" style="103" bestFit="1" customWidth="1"/>
    <col min="8726" max="8726" width="9.109375" style="103" bestFit="1" customWidth="1"/>
    <col min="8727" max="8727" width="13.33203125" style="103" customWidth="1"/>
    <col min="8728" max="8728" width="9.109375" style="103" bestFit="1" customWidth="1"/>
    <col min="8729" max="8966" width="9" style="103"/>
    <col min="8967" max="8968" width="4.109375" style="103" customWidth="1"/>
    <col min="8969" max="8969" width="18.6640625" style="103" customWidth="1"/>
    <col min="8970" max="8970" width="15.6640625" style="103" customWidth="1"/>
    <col min="8971" max="8978" width="12.6640625" style="103" customWidth="1"/>
    <col min="8979" max="8979" width="30.6640625" style="103" customWidth="1"/>
    <col min="8980" max="8980" width="9.109375" style="103" bestFit="1" customWidth="1"/>
    <col min="8981" max="8981" width="10.109375" style="103" bestFit="1" customWidth="1"/>
    <col min="8982" max="8982" width="9.109375" style="103" bestFit="1" customWidth="1"/>
    <col min="8983" max="8983" width="13.33203125" style="103" customWidth="1"/>
    <col min="8984" max="8984" width="9.109375" style="103" bestFit="1" customWidth="1"/>
    <col min="8985" max="9222" width="9" style="103"/>
    <col min="9223" max="9224" width="4.109375" style="103" customWidth="1"/>
    <col min="9225" max="9225" width="18.6640625" style="103" customWidth="1"/>
    <col min="9226" max="9226" width="15.6640625" style="103" customWidth="1"/>
    <col min="9227" max="9234" width="12.6640625" style="103" customWidth="1"/>
    <col min="9235" max="9235" width="30.6640625" style="103" customWidth="1"/>
    <col min="9236" max="9236" width="9.109375" style="103" bestFit="1" customWidth="1"/>
    <col min="9237" max="9237" width="10.109375" style="103" bestFit="1" customWidth="1"/>
    <col min="9238" max="9238" width="9.109375" style="103" bestFit="1" customWidth="1"/>
    <col min="9239" max="9239" width="13.33203125" style="103" customWidth="1"/>
    <col min="9240" max="9240" width="9.109375" style="103" bestFit="1" customWidth="1"/>
    <col min="9241" max="9478" width="9" style="103"/>
    <col min="9479" max="9480" width="4.109375" style="103" customWidth="1"/>
    <col min="9481" max="9481" width="18.6640625" style="103" customWidth="1"/>
    <col min="9482" max="9482" width="15.6640625" style="103" customWidth="1"/>
    <col min="9483" max="9490" width="12.6640625" style="103" customWidth="1"/>
    <col min="9491" max="9491" width="30.6640625" style="103" customWidth="1"/>
    <col min="9492" max="9492" width="9.109375" style="103" bestFit="1" customWidth="1"/>
    <col min="9493" max="9493" width="10.109375" style="103" bestFit="1" customWidth="1"/>
    <col min="9494" max="9494" width="9.109375" style="103" bestFit="1" customWidth="1"/>
    <col min="9495" max="9495" width="13.33203125" style="103" customWidth="1"/>
    <col min="9496" max="9496" width="9.109375" style="103" bestFit="1" customWidth="1"/>
    <col min="9497" max="9734" width="9" style="103"/>
    <col min="9735" max="9736" width="4.109375" style="103" customWidth="1"/>
    <col min="9737" max="9737" width="18.6640625" style="103" customWidth="1"/>
    <col min="9738" max="9738" width="15.6640625" style="103" customWidth="1"/>
    <col min="9739" max="9746" width="12.6640625" style="103" customWidth="1"/>
    <col min="9747" max="9747" width="30.6640625" style="103" customWidth="1"/>
    <col min="9748" max="9748" width="9.109375" style="103" bestFit="1" customWidth="1"/>
    <col min="9749" max="9749" width="10.109375" style="103" bestFit="1" customWidth="1"/>
    <col min="9750" max="9750" width="9.109375" style="103" bestFit="1" customWidth="1"/>
    <col min="9751" max="9751" width="13.33203125" style="103" customWidth="1"/>
    <col min="9752" max="9752" width="9.109375" style="103" bestFit="1" customWidth="1"/>
    <col min="9753" max="9990" width="9" style="103"/>
    <col min="9991" max="9992" width="4.109375" style="103" customWidth="1"/>
    <col min="9993" max="9993" width="18.6640625" style="103" customWidth="1"/>
    <col min="9994" max="9994" width="15.6640625" style="103" customWidth="1"/>
    <col min="9995" max="10002" width="12.6640625" style="103" customWidth="1"/>
    <col min="10003" max="10003" width="30.6640625" style="103" customWidth="1"/>
    <col min="10004" max="10004" width="9.109375" style="103" bestFit="1" customWidth="1"/>
    <col min="10005" max="10005" width="10.109375" style="103" bestFit="1" customWidth="1"/>
    <col min="10006" max="10006" width="9.109375" style="103" bestFit="1" customWidth="1"/>
    <col min="10007" max="10007" width="13.33203125" style="103" customWidth="1"/>
    <col min="10008" max="10008" width="9.109375" style="103" bestFit="1" customWidth="1"/>
    <col min="10009" max="10246" width="9" style="103"/>
    <col min="10247" max="10248" width="4.109375" style="103" customWidth="1"/>
    <col min="10249" max="10249" width="18.6640625" style="103" customWidth="1"/>
    <col min="10250" max="10250" width="15.6640625" style="103" customWidth="1"/>
    <col min="10251" max="10258" width="12.6640625" style="103" customWidth="1"/>
    <col min="10259" max="10259" width="30.6640625" style="103" customWidth="1"/>
    <col min="10260" max="10260" width="9.109375" style="103" bestFit="1" customWidth="1"/>
    <col min="10261" max="10261" width="10.109375" style="103" bestFit="1" customWidth="1"/>
    <col min="10262" max="10262" width="9.109375" style="103" bestFit="1" customWidth="1"/>
    <col min="10263" max="10263" width="13.33203125" style="103" customWidth="1"/>
    <col min="10264" max="10264" width="9.109375" style="103" bestFit="1" customWidth="1"/>
    <col min="10265" max="10502" width="9" style="103"/>
    <col min="10503" max="10504" width="4.109375" style="103" customWidth="1"/>
    <col min="10505" max="10505" width="18.6640625" style="103" customWidth="1"/>
    <col min="10506" max="10506" width="15.6640625" style="103" customWidth="1"/>
    <col min="10507" max="10514" width="12.6640625" style="103" customWidth="1"/>
    <col min="10515" max="10515" width="30.6640625" style="103" customWidth="1"/>
    <col min="10516" max="10516" width="9.109375" style="103" bestFit="1" customWidth="1"/>
    <col min="10517" max="10517" width="10.109375" style="103" bestFit="1" customWidth="1"/>
    <col min="10518" max="10518" width="9.109375" style="103" bestFit="1" customWidth="1"/>
    <col min="10519" max="10519" width="13.33203125" style="103" customWidth="1"/>
    <col min="10520" max="10520" width="9.109375" style="103" bestFit="1" customWidth="1"/>
    <col min="10521" max="10758" width="9" style="103"/>
    <col min="10759" max="10760" width="4.109375" style="103" customWidth="1"/>
    <col min="10761" max="10761" width="18.6640625" style="103" customWidth="1"/>
    <col min="10762" max="10762" width="15.6640625" style="103" customWidth="1"/>
    <col min="10763" max="10770" width="12.6640625" style="103" customWidth="1"/>
    <col min="10771" max="10771" width="30.6640625" style="103" customWidth="1"/>
    <col min="10772" max="10772" width="9.109375" style="103" bestFit="1" customWidth="1"/>
    <col min="10773" max="10773" width="10.109375" style="103" bestFit="1" customWidth="1"/>
    <col min="10774" max="10774" width="9.109375" style="103" bestFit="1" customWidth="1"/>
    <col min="10775" max="10775" width="13.33203125" style="103" customWidth="1"/>
    <col min="10776" max="10776" width="9.109375" style="103" bestFit="1" customWidth="1"/>
    <col min="10777" max="11014" width="9" style="103"/>
    <col min="11015" max="11016" width="4.109375" style="103" customWidth="1"/>
    <col min="11017" max="11017" width="18.6640625" style="103" customWidth="1"/>
    <col min="11018" max="11018" width="15.6640625" style="103" customWidth="1"/>
    <col min="11019" max="11026" width="12.6640625" style="103" customWidth="1"/>
    <col min="11027" max="11027" width="30.6640625" style="103" customWidth="1"/>
    <col min="11028" max="11028" width="9.109375" style="103" bestFit="1" customWidth="1"/>
    <col min="11029" max="11029" width="10.109375" style="103" bestFit="1" customWidth="1"/>
    <col min="11030" max="11030" width="9.109375" style="103" bestFit="1" customWidth="1"/>
    <col min="11031" max="11031" width="13.33203125" style="103" customWidth="1"/>
    <col min="11032" max="11032" width="9.109375" style="103" bestFit="1" customWidth="1"/>
    <col min="11033" max="11270" width="9" style="103"/>
    <col min="11271" max="11272" width="4.109375" style="103" customWidth="1"/>
    <col min="11273" max="11273" width="18.6640625" style="103" customWidth="1"/>
    <col min="11274" max="11274" width="15.6640625" style="103" customWidth="1"/>
    <col min="11275" max="11282" width="12.6640625" style="103" customWidth="1"/>
    <col min="11283" max="11283" width="30.6640625" style="103" customWidth="1"/>
    <col min="11284" max="11284" width="9.109375" style="103" bestFit="1" customWidth="1"/>
    <col min="11285" max="11285" width="10.109375" style="103" bestFit="1" customWidth="1"/>
    <col min="11286" max="11286" width="9.109375" style="103" bestFit="1" customWidth="1"/>
    <col min="11287" max="11287" width="13.33203125" style="103" customWidth="1"/>
    <col min="11288" max="11288" width="9.109375" style="103" bestFit="1" customWidth="1"/>
    <col min="11289" max="11526" width="9" style="103"/>
    <col min="11527" max="11528" width="4.109375" style="103" customWidth="1"/>
    <col min="11529" max="11529" width="18.6640625" style="103" customWidth="1"/>
    <col min="11530" max="11530" width="15.6640625" style="103" customWidth="1"/>
    <col min="11531" max="11538" width="12.6640625" style="103" customWidth="1"/>
    <col min="11539" max="11539" width="30.6640625" style="103" customWidth="1"/>
    <col min="11540" max="11540" width="9.109375" style="103" bestFit="1" customWidth="1"/>
    <col min="11541" max="11541" width="10.109375" style="103" bestFit="1" customWidth="1"/>
    <col min="11542" max="11542" width="9.109375" style="103" bestFit="1" customWidth="1"/>
    <col min="11543" max="11543" width="13.33203125" style="103" customWidth="1"/>
    <col min="11544" max="11544" width="9.109375" style="103" bestFit="1" customWidth="1"/>
    <col min="11545" max="11782" width="9" style="103"/>
    <col min="11783" max="11784" width="4.109375" style="103" customWidth="1"/>
    <col min="11785" max="11785" width="18.6640625" style="103" customWidth="1"/>
    <col min="11786" max="11786" width="15.6640625" style="103" customWidth="1"/>
    <col min="11787" max="11794" width="12.6640625" style="103" customWidth="1"/>
    <col min="11795" max="11795" width="30.6640625" style="103" customWidth="1"/>
    <col min="11796" max="11796" width="9.109375" style="103" bestFit="1" customWidth="1"/>
    <col min="11797" max="11797" width="10.109375" style="103" bestFit="1" customWidth="1"/>
    <col min="11798" max="11798" width="9.109375" style="103" bestFit="1" customWidth="1"/>
    <col min="11799" max="11799" width="13.33203125" style="103" customWidth="1"/>
    <col min="11800" max="11800" width="9.109375" style="103" bestFit="1" customWidth="1"/>
    <col min="11801" max="12038" width="9" style="103"/>
    <col min="12039" max="12040" width="4.109375" style="103" customWidth="1"/>
    <col min="12041" max="12041" width="18.6640625" style="103" customWidth="1"/>
    <col min="12042" max="12042" width="15.6640625" style="103" customWidth="1"/>
    <col min="12043" max="12050" width="12.6640625" style="103" customWidth="1"/>
    <col min="12051" max="12051" width="30.6640625" style="103" customWidth="1"/>
    <col min="12052" max="12052" width="9.109375" style="103" bestFit="1" customWidth="1"/>
    <col min="12053" max="12053" width="10.109375" style="103" bestFit="1" customWidth="1"/>
    <col min="12054" max="12054" width="9.109375" style="103" bestFit="1" customWidth="1"/>
    <col min="12055" max="12055" width="13.33203125" style="103" customWidth="1"/>
    <col min="12056" max="12056" width="9.109375" style="103" bestFit="1" customWidth="1"/>
    <col min="12057" max="12294" width="9" style="103"/>
    <col min="12295" max="12296" width="4.109375" style="103" customWidth="1"/>
    <col min="12297" max="12297" width="18.6640625" style="103" customWidth="1"/>
    <col min="12298" max="12298" width="15.6640625" style="103" customWidth="1"/>
    <col min="12299" max="12306" width="12.6640625" style="103" customWidth="1"/>
    <col min="12307" max="12307" width="30.6640625" style="103" customWidth="1"/>
    <col min="12308" max="12308" width="9.109375" style="103" bestFit="1" customWidth="1"/>
    <col min="12309" max="12309" width="10.109375" style="103" bestFit="1" customWidth="1"/>
    <col min="12310" max="12310" width="9.109375" style="103" bestFit="1" customWidth="1"/>
    <col min="12311" max="12311" width="13.33203125" style="103" customWidth="1"/>
    <col min="12312" max="12312" width="9.109375" style="103" bestFit="1" customWidth="1"/>
    <col min="12313" max="12550" width="9" style="103"/>
    <col min="12551" max="12552" width="4.109375" style="103" customWidth="1"/>
    <col min="12553" max="12553" width="18.6640625" style="103" customWidth="1"/>
    <col min="12554" max="12554" width="15.6640625" style="103" customWidth="1"/>
    <col min="12555" max="12562" width="12.6640625" style="103" customWidth="1"/>
    <col min="12563" max="12563" width="30.6640625" style="103" customWidth="1"/>
    <col min="12564" max="12564" width="9.109375" style="103" bestFit="1" customWidth="1"/>
    <col min="12565" max="12565" width="10.109375" style="103" bestFit="1" customWidth="1"/>
    <col min="12566" max="12566" width="9.109375" style="103" bestFit="1" customWidth="1"/>
    <col min="12567" max="12567" width="13.33203125" style="103" customWidth="1"/>
    <col min="12568" max="12568" width="9.109375" style="103" bestFit="1" customWidth="1"/>
    <col min="12569" max="12806" width="9" style="103"/>
    <col min="12807" max="12808" width="4.109375" style="103" customWidth="1"/>
    <col min="12809" max="12809" width="18.6640625" style="103" customWidth="1"/>
    <col min="12810" max="12810" width="15.6640625" style="103" customWidth="1"/>
    <col min="12811" max="12818" width="12.6640625" style="103" customWidth="1"/>
    <col min="12819" max="12819" width="30.6640625" style="103" customWidth="1"/>
    <col min="12820" max="12820" width="9.109375" style="103" bestFit="1" customWidth="1"/>
    <col min="12821" max="12821" width="10.109375" style="103" bestFit="1" customWidth="1"/>
    <col min="12822" max="12822" width="9.109375" style="103" bestFit="1" customWidth="1"/>
    <col min="12823" max="12823" width="13.33203125" style="103" customWidth="1"/>
    <col min="12824" max="12824" width="9.109375" style="103" bestFit="1" customWidth="1"/>
    <col min="12825" max="13062" width="9" style="103"/>
    <col min="13063" max="13064" width="4.109375" style="103" customWidth="1"/>
    <col min="13065" max="13065" width="18.6640625" style="103" customWidth="1"/>
    <col min="13066" max="13066" width="15.6640625" style="103" customWidth="1"/>
    <col min="13067" max="13074" width="12.6640625" style="103" customWidth="1"/>
    <col min="13075" max="13075" width="30.6640625" style="103" customWidth="1"/>
    <col min="13076" max="13076" width="9.109375" style="103" bestFit="1" customWidth="1"/>
    <col min="13077" max="13077" width="10.109375" style="103" bestFit="1" customWidth="1"/>
    <col min="13078" max="13078" width="9.109375" style="103" bestFit="1" customWidth="1"/>
    <col min="13079" max="13079" width="13.33203125" style="103" customWidth="1"/>
    <col min="13080" max="13080" width="9.109375" style="103" bestFit="1" customWidth="1"/>
    <col min="13081" max="13318" width="9" style="103"/>
    <col min="13319" max="13320" width="4.109375" style="103" customWidth="1"/>
    <col min="13321" max="13321" width="18.6640625" style="103" customWidth="1"/>
    <col min="13322" max="13322" width="15.6640625" style="103" customWidth="1"/>
    <col min="13323" max="13330" width="12.6640625" style="103" customWidth="1"/>
    <col min="13331" max="13331" width="30.6640625" style="103" customWidth="1"/>
    <col min="13332" max="13332" width="9.109375" style="103" bestFit="1" customWidth="1"/>
    <col min="13333" max="13333" width="10.109375" style="103" bestFit="1" customWidth="1"/>
    <col min="13334" max="13334" width="9.109375" style="103" bestFit="1" customWidth="1"/>
    <col min="13335" max="13335" width="13.33203125" style="103" customWidth="1"/>
    <col min="13336" max="13336" width="9.109375" style="103" bestFit="1" customWidth="1"/>
    <col min="13337" max="13574" width="9" style="103"/>
    <col min="13575" max="13576" width="4.109375" style="103" customWidth="1"/>
    <col min="13577" max="13577" width="18.6640625" style="103" customWidth="1"/>
    <col min="13578" max="13578" width="15.6640625" style="103" customWidth="1"/>
    <col min="13579" max="13586" width="12.6640625" style="103" customWidth="1"/>
    <col min="13587" max="13587" width="30.6640625" style="103" customWidth="1"/>
    <col min="13588" max="13588" width="9.109375" style="103" bestFit="1" customWidth="1"/>
    <col min="13589" max="13589" width="10.109375" style="103" bestFit="1" customWidth="1"/>
    <col min="13590" max="13590" width="9.109375" style="103" bestFit="1" customWidth="1"/>
    <col min="13591" max="13591" width="13.33203125" style="103" customWidth="1"/>
    <col min="13592" max="13592" width="9.109375" style="103" bestFit="1" customWidth="1"/>
    <col min="13593" max="13830" width="9" style="103"/>
    <col min="13831" max="13832" width="4.109375" style="103" customWidth="1"/>
    <col min="13833" max="13833" width="18.6640625" style="103" customWidth="1"/>
    <col min="13834" max="13834" width="15.6640625" style="103" customWidth="1"/>
    <col min="13835" max="13842" width="12.6640625" style="103" customWidth="1"/>
    <col min="13843" max="13843" width="30.6640625" style="103" customWidth="1"/>
    <col min="13844" max="13844" width="9.109375" style="103" bestFit="1" customWidth="1"/>
    <col min="13845" max="13845" width="10.109375" style="103" bestFit="1" customWidth="1"/>
    <col min="13846" max="13846" width="9.109375" style="103" bestFit="1" customWidth="1"/>
    <col min="13847" max="13847" width="13.33203125" style="103" customWidth="1"/>
    <col min="13848" max="13848" width="9.109375" style="103" bestFit="1" customWidth="1"/>
    <col min="13849" max="14086" width="9" style="103"/>
    <col min="14087" max="14088" width="4.109375" style="103" customWidth="1"/>
    <col min="14089" max="14089" width="18.6640625" style="103" customWidth="1"/>
    <col min="14090" max="14090" width="15.6640625" style="103" customWidth="1"/>
    <col min="14091" max="14098" width="12.6640625" style="103" customWidth="1"/>
    <col min="14099" max="14099" width="30.6640625" style="103" customWidth="1"/>
    <col min="14100" max="14100" width="9.109375" style="103" bestFit="1" customWidth="1"/>
    <col min="14101" max="14101" width="10.109375" style="103" bestFit="1" customWidth="1"/>
    <col min="14102" max="14102" width="9.109375" style="103" bestFit="1" customWidth="1"/>
    <col min="14103" max="14103" width="13.33203125" style="103" customWidth="1"/>
    <col min="14104" max="14104" width="9.109375" style="103" bestFit="1" customWidth="1"/>
    <col min="14105" max="14342" width="9" style="103"/>
    <col min="14343" max="14344" width="4.109375" style="103" customWidth="1"/>
    <col min="14345" max="14345" width="18.6640625" style="103" customWidth="1"/>
    <col min="14346" max="14346" width="15.6640625" style="103" customWidth="1"/>
    <col min="14347" max="14354" width="12.6640625" style="103" customWidth="1"/>
    <col min="14355" max="14355" width="30.6640625" style="103" customWidth="1"/>
    <col min="14356" max="14356" width="9.109375" style="103" bestFit="1" customWidth="1"/>
    <col min="14357" max="14357" width="10.109375" style="103" bestFit="1" customWidth="1"/>
    <col min="14358" max="14358" width="9.109375" style="103" bestFit="1" customWidth="1"/>
    <col min="14359" max="14359" width="13.33203125" style="103" customWidth="1"/>
    <col min="14360" max="14360" width="9.109375" style="103" bestFit="1" customWidth="1"/>
    <col min="14361" max="14598" width="9" style="103"/>
    <col min="14599" max="14600" width="4.109375" style="103" customWidth="1"/>
    <col min="14601" max="14601" width="18.6640625" style="103" customWidth="1"/>
    <col min="14602" max="14602" width="15.6640625" style="103" customWidth="1"/>
    <col min="14603" max="14610" width="12.6640625" style="103" customWidth="1"/>
    <col min="14611" max="14611" width="30.6640625" style="103" customWidth="1"/>
    <col min="14612" max="14612" width="9.109375" style="103" bestFit="1" customWidth="1"/>
    <col min="14613" max="14613" width="10.109375" style="103" bestFit="1" customWidth="1"/>
    <col min="14614" max="14614" width="9.109375" style="103" bestFit="1" customWidth="1"/>
    <col min="14615" max="14615" width="13.33203125" style="103" customWidth="1"/>
    <col min="14616" max="14616" width="9.109375" style="103" bestFit="1" customWidth="1"/>
    <col min="14617" max="14854" width="9" style="103"/>
    <col min="14855" max="14856" width="4.109375" style="103" customWidth="1"/>
    <col min="14857" max="14857" width="18.6640625" style="103" customWidth="1"/>
    <col min="14858" max="14858" width="15.6640625" style="103" customWidth="1"/>
    <col min="14859" max="14866" width="12.6640625" style="103" customWidth="1"/>
    <col min="14867" max="14867" width="30.6640625" style="103" customWidth="1"/>
    <col min="14868" max="14868" width="9.109375" style="103" bestFit="1" customWidth="1"/>
    <col min="14869" max="14869" width="10.109375" style="103" bestFit="1" customWidth="1"/>
    <col min="14870" max="14870" width="9.109375" style="103" bestFit="1" customWidth="1"/>
    <col min="14871" max="14871" width="13.33203125" style="103" customWidth="1"/>
    <col min="14872" max="14872" width="9.109375" style="103" bestFit="1" customWidth="1"/>
    <col min="14873" max="15110" width="9" style="103"/>
    <col min="15111" max="15112" width="4.109375" style="103" customWidth="1"/>
    <col min="15113" max="15113" width="18.6640625" style="103" customWidth="1"/>
    <col min="15114" max="15114" width="15.6640625" style="103" customWidth="1"/>
    <col min="15115" max="15122" width="12.6640625" style="103" customWidth="1"/>
    <col min="15123" max="15123" width="30.6640625" style="103" customWidth="1"/>
    <col min="15124" max="15124" width="9.109375" style="103" bestFit="1" customWidth="1"/>
    <col min="15125" max="15125" width="10.109375" style="103" bestFit="1" customWidth="1"/>
    <col min="15126" max="15126" width="9.109375" style="103" bestFit="1" customWidth="1"/>
    <col min="15127" max="15127" width="13.33203125" style="103" customWidth="1"/>
    <col min="15128" max="15128" width="9.109375" style="103" bestFit="1" customWidth="1"/>
    <col min="15129" max="15366" width="9" style="103"/>
    <col min="15367" max="15368" width="4.109375" style="103" customWidth="1"/>
    <col min="15369" max="15369" width="18.6640625" style="103" customWidth="1"/>
    <col min="15370" max="15370" width="15.6640625" style="103" customWidth="1"/>
    <col min="15371" max="15378" width="12.6640625" style="103" customWidth="1"/>
    <col min="15379" max="15379" width="30.6640625" style="103" customWidth="1"/>
    <col min="15380" max="15380" width="9.109375" style="103" bestFit="1" customWidth="1"/>
    <col min="15381" max="15381" width="10.109375" style="103" bestFit="1" customWidth="1"/>
    <col min="15382" max="15382" width="9.109375" style="103" bestFit="1" customWidth="1"/>
    <col min="15383" max="15383" width="13.33203125" style="103" customWidth="1"/>
    <col min="15384" max="15384" width="9.109375" style="103" bestFit="1" customWidth="1"/>
    <col min="15385" max="15622" width="9" style="103"/>
    <col min="15623" max="15624" width="4.109375" style="103" customWidth="1"/>
    <col min="15625" max="15625" width="18.6640625" style="103" customWidth="1"/>
    <col min="15626" max="15626" width="15.6640625" style="103" customWidth="1"/>
    <col min="15627" max="15634" width="12.6640625" style="103" customWidth="1"/>
    <col min="15635" max="15635" width="30.6640625" style="103" customWidth="1"/>
    <col min="15636" max="15636" width="9.109375" style="103" bestFit="1" customWidth="1"/>
    <col min="15637" max="15637" width="10.109375" style="103" bestFit="1" customWidth="1"/>
    <col min="15638" max="15638" width="9.109375" style="103" bestFit="1" customWidth="1"/>
    <col min="15639" max="15639" width="13.33203125" style="103" customWidth="1"/>
    <col min="15640" max="15640" width="9.109375" style="103" bestFit="1" customWidth="1"/>
    <col min="15641" max="15878" width="9" style="103"/>
    <col min="15879" max="15880" width="4.109375" style="103" customWidth="1"/>
    <col min="15881" max="15881" width="18.6640625" style="103" customWidth="1"/>
    <col min="15882" max="15882" width="15.6640625" style="103" customWidth="1"/>
    <col min="15883" max="15890" width="12.6640625" style="103" customWidth="1"/>
    <col min="15891" max="15891" width="30.6640625" style="103" customWidth="1"/>
    <col min="15892" max="15892" width="9.109375" style="103" bestFit="1" customWidth="1"/>
    <col min="15893" max="15893" width="10.109375" style="103" bestFit="1" customWidth="1"/>
    <col min="15894" max="15894" width="9.109375" style="103" bestFit="1" customWidth="1"/>
    <col min="15895" max="15895" width="13.33203125" style="103" customWidth="1"/>
    <col min="15896" max="15896" width="9.109375" style="103" bestFit="1" customWidth="1"/>
    <col min="15897" max="16134" width="9" style="103"/>
    <col min="16135" max="16136" width="4.109375" style="103" customWidth="1"/>
    <col min="16137" max="16137" width="18.6640625" style="103" customWidth="1"/>
    <col min="16138" max="16138" width="15.6640625" style="103" customWidth="1"/>
    <col min="16139" max="16146" width="12.6640625" style="103" customWidth="1"/>
    <col min="16147" max="16147" width="30.6640625" style="103" customWidth="1"/>
    <col min="16148" max="16148" width="9.109375" style="103" bestFit="1" customWidth="1"/>
    <col min="16149" max="16149" width="10.109375" style="103" bestFit="1" customWidth="1"/>
    <col min="16150" max="16150" width="9.109375" style="103" bestFit="1" customWidth="1"/>
    <col min="16151" max="16151" width="13.33203125" style="103" customWidth="1"/>
    <col min="16152" max="16152" width="9.109375" style="103" bestFit="1" customWidth="1"/>
    <col min="16153" max="16384" width="9" style="103"/>
  </cols>
  <sheetData>
    <row r="1" spans="1:20" s="98" customFormat="1" ht="27.75" customHeight="1" thickBot="1" x14ac:dyDescent="0.25">
      <c r="A1" s="584" t="s">
        <v>276</v>
      </c>
      <c r="B1" s="595"/>
      <c r="C1" s="595"/>
      <c r="D1" s="186"/>
      <c r="E1" s="97"/>
      <c r="F1" s="97"/>
      <c r="G1" s="97"/>
      <c r="H1" s="97"/>
      <c r="I1" s="97"/>
      <c r="J1" s="97"/>
      <c r="K1" s="97"/>
      <c r="L1" s="97"/>
      <c r="M1" s="97"/>
      <c r="N1" s="97"/>
      <c r="O1" s="97"/>
      <c r="P1" s="97"/>
      <c r="Q1" s="97"/>
      <c r="R1" s="97"/>
      <c r="S1" s="97"/>
    </row>
    <row r="2" spans="1:20" ht="18.600000000000001" customHeight="1" x14ac:dyDescent="0.2">
      <c r="A2" s="596"/>
      <c r="B2" s="597"/>
      <c r="C2" s="598"/>
      <c r="D2" s="99">
        <f>SUM(E4:R4)</f>
        <v>0</v>
      </c>
      <c r="E2" s="100"/>
      <c r="F2" s="100"/>
      <c r="G2" s="100"/>
      <c r="H2" s="101"/>
      <c r="I2" s="101"/>
      <c r="J2" s="101"/>
      <c r="K2" s="101"/>
      <c r="L2" s="101"/>
      <c r="M2" s="101"/>
      <c r="N2" s="101"/>
      <c r="O2" s="101"/>
      <c r="P2" s="101"/>
      <c r="Q2" s="101"/>
      <c r="R2" s="101"/>
      <c r="S2" s="102"/>
    </row>
    <row r="3" spans="1:20" ht="24" customHeight="1" x14ac:dyDescent="0.2">
      <c r="A3" s="571" t="s">
        <v>234</v>
      </c>
      <c r="B3" s="571"/>
      <c r="C3" s="572"/>
      <c r="D3" s="588" t="s">
        <v>235</v>
      </c>
      <c r="E3" s="590"/>
      <c r="F3" s="583"/>
      <c r="G3" s="582"/>
      <c r="H3" s="582"/>
      <c r="I3" s="574"/>
      <c r="J3" s="583"/>
      <c r="K3" s="582"/>
      <c r="L3" s="582"/>
      <c r="M3" s="574"/>
      <c r="N3" s="583"/>
      <c r="O3" s="582"/>
      <c r="P3" s="582"/>
      <c r="Q3" s="573"/>
      <c r="R3" s="574"/>
      <c r="S3" s="571" t="s">
        <v>236</v>
      </c>
      <c r="T3" s="104"/>
    </row>
    <row r="4" spans="1:20" ht="24" customHeight="1" x14ac:dyDescent="0.2">
      <c r="A4" s="575"/>
      <c r="B4" s="575"/>
      <c r="C4" s="587"/>
      <c r="D4" s="589"/>
      <c r="E4" s="105"/>
      <c r="F4" s="106" t="s">
        <v>273</v>
      </c>
      <c r="G4" s="107"/>
      <c r="H4" s="187" t="s">
        <v>273</v>
      </c>
      <c r="I4" s="107"/>
      <c r="J4" s="187" t="s">
        <v>273</v>
      </c>
      <c r="K4" s="107"/>
      <c r="L4" s="187" t="s">
        <v>273</v>
      </c>
      <c r="M4" s="107"/>
      <c r="N4" s="187" t="s">
        <v>273</v>
      </c>
      <c r="O4" s="107"/>
      <c r="P4" s="187" t="s">
        <v>273</v>
      </c>
      <c r="Q4" s="188"/>
      <c r="R4" s="187" t="s">
        <v>277</v>
      </c>
      <c r="S4" s="575"/>
      <c r="T4" s="104"/>
    </row>
    <row r="5" spans="1:20" ht="18" customHeight="1" x14ac:dyDescent="0.2">
      <c r="A5" s="567" t="s">
        <v>161</v>
      </c>
      <c r="B5" s="593" t="s">
        <v>237</v>
      </c>
      <c r="C5" s="594"/>
      <c r="D5" s="108" t="str">
        <f>IF($E$4=0,"",SUM(E5,G5,I5,K5,M5,O5,Q5))</f>
        <v/>
      </c>
      <c r="E5" s="109" t="str">
        <f>IF(E$4=0,"",F5*(E$4/10))</f>
        <v/>
      </c>
      <c r="F5" s="110"/>
      <c r="G5" s="111" t="str">
        <f>IF(G$4=0,"",H5*(G$4/10))</f>
        <v/>
      </c>
      <c r="H5" s="110"/>
      <c r="I5" s="111" t="str">
        <f>IF(I$4=0,"",J5*(I$4/10))</f>
        <v/>
      </c>
      <c r="J5" s="110"/>
      <c r="K5" s="111" t="str">
        <f>IF(K$4=0,"",L5*(K$4/10))</f>
        <v/>
      </c>
      <c r="L5" s="110"/>
      <c r="M5" s="111" t="str">
        <f>IF(M$4=0,"",N5*(M$4/10))</f>
        <v/>
      </c>
      <c r="N5" s="110"/>
      <c r="O5" s="111" t="str">
        <f>IF(O$4=0,"",P5*(O$4/10))</f>
        <v/>
      </c>
      <c r="P5" s="110"/>
      <c r="Q5" s="111" t="str">
        <f>IF(Q$4=0,"",R5*(Q$4/10))</f>
        <v/>
      </c>
      <c r="R5" s="110"/>
      <c r="S5" s="266"/>
    </row>
    <row r="6" spans="1:20" ht="18.600000000000001" customHeight="1" x14ac:dyDescent="0.2">
      <c r="A6" s="567"/>
      <c r="B6" s="593" t="s">
        <v>396</v>
      </c>
      <c r="C6" s="594"/>
      <c r="D6" s="108" t="str">
        <f t="shared" ref="D6:D10" si="0">IF($E$4=0,"",SUM(E6,G6,I6,K6,M6,O6,Q6))</f>
        <v/>
      </c>
      <c r="E6" s="109" t="str">
        <f>IF(E$4=0,"",F6)</f>
        <v/>
      </c>
      <c r="F6" s="113"/>
      <c r="G6" s="114" t="str">
        <f>IF(G$4=0,"",H6)</f>
        <v/>
      </c>
      <c r="H6" s="113"/>
      <c r="I6" s="114" t="str">
        <f>IF(I$4=0,"",J6)</f>
        <v/>
      </c>
      <c r="J6" s="113"/>
      <c r="K6" s="114" t="str">
        <f>IF(K$4=0,"",L6)</f>
        <v/>
      </c>
      <c r="L6" s="113"/>
      <c r="M6" s="114" t="str">
        <f>IF(M$4=0,"",N6)</f>
        <v/>
      </c>
      <c r="N6" s="113"/>
      <c r="O6" s="114" t="str">
        <f>IF(O$4=0,"",P6)</f>
        <v/>
      </c>
      <c r="P6" s="113"/>
      <c r="Q6" s="114" t="str">
        <f>IF(Q$4=0,"",R6)</f>
        <v/>
      </c>
      <c r="R6" s="110"/>
      <c r="S6" s="266"/>
    </row>
    <row r="7" spans="1:20" ht="18.600000000000001" customHeight="1" x14ac:dyDescent="0.2">
      <c r="A7" s="567"/>
      <c r="B7" s="593" t="s">
        <v>376</v>
      </c>
      <c r="C7" s="594"/>
      <c r="D7" s="108" t="str">
        <f t="shared" si="0"/>
        <v/>
      </c>
      <c r="E7" s="116" t="str">
        <f>IF(E4=0,"",E5*E6)</f>
        <v/>
      </c>
      <c r="F7" s="117" t="str">
        <f>IF(E4=0,"",F5*F6)</f>
        <v/>
      </c>
      <c r="G7" s="118" t="str">
        <f>IF(G4=0,"",G5*G6)</f>
        <v/>
      </c>
      <c r="H7" s="117" t="str">
        <f>IF(G4=0,"",H5*H6)</f>
        <v/>
      </c>
      <c r="I7" s="118" t="str">
        <f>IF(I4=0,"",I5*I6)</f>
        <v/>
      </c>
      <c r="J7" s="117" t="str">
        <f>IF(I4=0,"",J5*J6)</f>
        <v/>
      </c>
      <c r="K7" s="118" t="str">
        <f>IF(K4=0,"",K5*K6)</f>
        <v/>
      </c>
      <c r="L7" s="117" t="str">
        <f>IF(K4=0,"",L5*L6)</f>
        <v/>
      </c>
      <c r="M7" s="118" t="str">
        <f>IF(M4=0,"",M5*M6)</f>
        <v/>
      </c>
      <c r="N7" s="117" t="str">
        <f>IF(M4=0,"",N5*N6)</f>
        <v/>
      </c>
      <c r="O7" s="118" t="str">
        <f>IF(O4=0,"",O5*O6)</f>
        <v/>
      </c>
      <c r="P7" s="117" t="str">
        <f>IF(O4=0,"",P5*P6)</f>
        <v/>
      </c>
      <c r="Q7" s="118" t="str">
        <f>IF(Q4=0,"",Q5*Q6)</f>
        <v/>
      </c>
      <c r="R7" s="117" t="str">
        <f>IF(Q4=0,"",R5*R6)</f>
        <v/>
      </c>
      <c r="S7" s="267"/>
    </row>
    <row r="8" spans="1:20" ht="18.600000000000001" customHeight="1" x14ac:dyDescent="0.2">
      <c r="A8" s="567"/>
      <c r="B8" s="593" t="s">
        <v>14</v>
      </c>
      <c r="C8" s="594"/>
      <c r="D8" s="108" t="str">
        <f t="shared" si="0"/>
        <v/>
      </c>
      <c r="E8" s="109" t="str">
        <f>IF(E$4=0,"",F8*(E$4/10))</f>
        <v/>
      </c>
      <c r="F8" s="119">
        <v>0</v>
      </c>
      <c r="G8" s="120" t="str">
        <f>IF(G$4=0,"",H8*(G$4/10))</f>
        <v/>
      </c>
      <c r="H8" s="119">
        <v>0</v>
      </c>
      <c r="I8" s="120" t="str">
        <f>IF(I$4=0,"",J8*(I$4/10))</f>
        <v/>
      </c>
      <c r="J8" s="119">
        <v>0</v>
      </c>
      <c r="K8" s="120" t="str">
        <f>IF(K$4=0,"",L8*(K$4/10))</f>
        <v/>
      </c>
      <c r="L8" s="119">
        <v>0</v>
      </c>
      <c r="M8" s="120" t="str">
        <f>IF(M$4=0,"",N8*(M$4/10))</f>
        <v/>
      </c>
      <c r="N8" s="119">
        <v>0</v>
      </c>
      <c r="O8" s="120" t="str">
        <f>IF(O$4=0,"",P8*(O$4/10))</f>
        <v/>
      </c>
      <c r="P8" s="119">
        <v>0</v>
      </c>
      <c r="Q8" s="120" t="str">
        <f>IF(Q$4=0,"",R8*(Q$4/10))</f>
        <v/>
      </c>
      <c r="R8" s="119">
        <v>0</v>
      </c>
      <c r="S8" s="268"/>
    </row>
    <row r="9" spans="1:20" ht="18.600000000000001" customHeight="1" x14ac:dyDescent="0.2">
      <c r="A9" s="567"/>
      <c r="B9" s="593" t="s">
        <v>377</v>
      </c>
      <c r="C9" s="594"/>
      <c r="D9" s="108" t="str">
        <f t="shared" si="0"/>
        <v/>
      </c>
      <c r="E9" s="109" t="str">
        <f>IF(E$4=0,"",F9*(E$4/10))</f>
        <v/>
      </c>
      <c r="F9" s="119">
        <v>0</v>
      </c>
      <c r="G9" s="120" t="str">
        <f>IF(G$4=0,"",H9*(G$4/10))</f>
        <v/>
      </c>
      <c r="H9" s="119">
        <v>0</v>
      </c>
      <c r="I9" s="120" t="str">
        <f>IF(I$4=0,"",J9*(I$4/10))</f>
        <v/>
      </c>
      <c r="J9" s="119">
        <v>0</v>
      </c>
      <c r="K9" s="120" t="str">
        <f>IF(K$4=0,"",L9*(K$4/10))</f>
        <v/>
      </c>
      <c r="L9" s="119">
        <v>0</v>
      </c>
      <c r="M9" s="120" t="str">
        <f>IF(M$4=0,"",N9*(M$4/10))</f>
        <v/>
      </c>
      <c r="N9" s="119">
        <v>0</v>
      </c>
      <c r="O9" s="120" t="str">
        <f>IF(O$4=0,"",P9*(O$4/10))</f>
        <v/>
      </c>
      <c r="P9" s="119">
        <v>0</v>
      </c>
      <c r="Q9" s="120" t="str">
        <f>IF(Q$4=0,"",R9*(Q$4/10))</f>
        <v/>
      </c>
      <c r="R9" s="119">
        <v>0</v>
      </c>
      <c r="S9" s="268"/>
    </row>
    <row r="10" spans="1:20" ht="18.600000000000001" customHeight="1" x14ac:dyDescent="0.2">
      <c r="A10" s="567"/>
      <c r="B10" s="593" t="s">
        <v>378</v>
      </c>
      <c r="C10" s="594"/>
      <c r="D10" s="108" t="str">
        <f t="shared" si="0"/>
        <v/>
      </c>
      <c r="E10" s="109" t="str">
        <f>IF(E$4=0,"",F10*(E$4/10))</f>
        <v/>
      </c>
      <c r="F10" s="121">
        <v>0</v>
      </c>
      <c r="G10" s="120" t="str">
        <f>IF(G$4=0,"",H10*(G$4/10))</f>
        <v/>
      </c>
      <c r="H10" s="121">
        <v>0</v>
      </c>
      <c r="I10" s="120" t="str">
        <f>IF(I$4=0,"",J10*(I$4/10))</f>
        <v/>
      </c>
      <c r="J10" s="121">
        <v>0</v>
      </c>
      <c r="K10" s="120" t="str">
        <f>IF(K$4=0,"",L10*(K$4/10))</f>
        <v/>
      </c>
      <c r="L10" s="121">
        <v>0</v>
      </c>
      <c r="M10" s="120" t="str">
        <f>IF(M$4=0,"",N10*(M$4/10))</f>
        <v/>
      </c>
      <c r="N10" s="121">
        <v>0</v>
      </c>
      <c r="O10" s="120" t="str">
        <f>IF(O$4=0,"",P10*(O$4/10))</f>
        <v/>
      </c>
      <c r="P10" s="121">
        <v>0</v>
      </c>
      <c r="Q10" s="120" t="str">
        <f>IF(Q$4=0,"",R10*(Q$4/10))</f>
        <v/>
      </c>
      <c r="R10" s="121">
        <v>0</v>
      </c>
      <c r="S10" s="269"/>
    </row>
    <row r="11" spans="1:20" ht="18.600000000000001" customHeight="1" x14ac:dyDescent="0.2">
      <c r="A11" s="564"/>
      <c r="B11" s="565" t="s">
        <v>243</v>
      </c>
      <c r="C11" s="566"/>
      <c r="D11" s="122" t="str">
        <f>IF(E4=0,"",SUM(D7:D10))</f>
        <v/>
      </c>
      <c r="E11" s="123" t="str">
        <f>IF(E4=0,"",SUM(E7:E10))</f>
        <v/>
      </c>
      <c r="F11" s="124" t="str">
        <f>IF(E4=0,"",SUM(F7:F10))</f>
        <v/>
      </c>
      <c r="G11" s="125" t="str">
        <f>IF(G4=0,"",SUM(G7:G10))</f>
        <v/>
      </c>
      <c r="H11" s="124" t="str">
        <f>IF(G4=0,"",SUM(H7:H10))</f>
        <v/>
      </c>
      <c r="I11" s="125" t="str">
        <f>IF(I4=0,"",SUM(I7:I10))</f>
        <v/>
      </c>
      <c r="J11" s="124" t="str">
        <f>IF(I4=0,"",SUM(J7:J10))</f>
        <v/>
      </c>
      <c r="K11" s="125" t="str">
        <f>IF(K4=0,"",SUM(K7:K10))</f>
        <v/>
      </c>
      <c r="L11" s="124" t="str">
        <f>IF(K4=0,"",SUM(L7:L10))</f>
        <v/>
      </c>
      <c r="M11" s="125" t="str">
        <f>IF(M4=0,"",SUM(M7:M10))</f>
        <v/>
      </c>
      <c r="N11" s="124" t="str">
        <f>IF(M4=0,"",SUM(N7:N10))</f>
        <v/>
      </c>
      <c r="O11" s="125" t="str">
        <f>IF(O4=0,"",SUM(O7:O10))</f>
        <v/>
      </c>
      <c r="P11" s="124" t="str">
        <f>IF(O4=0,"",SUM(P7:P10))</f>
        <v/>
      </c>
      <c r="Q11" s="125" t="str">
        <f>IF(Q4=0,"",SUM(Q7:Q10))</f>
        <v/>
      </c>
      <c r="R11" s="124" t="str">
        <f>IF(Q4=0,"",SUM(R7:R10))</f>
        <v/>
      </c>
      <c r="S11" s="181" t="s">
        <v>244</v>
      </c>
      <c r="T11" s="51" t="s">
        <v>163</v>
      </c>
    </row>
    <row r="12" spans="1:20" ht="18.600000000000001" customHeight="1" x14ac:dyDescent="0.2">
      <c r="A12" s="563" t="s">
        <v>245</v>
      </c>
      <c r="B12" s="591" t="s">
        <v>379</v>
      </c>
      <c r="C12" s="592"/>
      <c r="D12" s="127" t="str">
        <f>IF(E4=0,"",SUM(E12,G12,I12,K12,M12,O12,Q12))</f>
        <v/>
      </c>
      <c r="E12" s="128"/>
      <c r="F12" s="129" t="str">
        <f>IF(E$4=0,"",E12*10/E$4)</f>
        <v/>
      </c>
      <c r="G12" s="128"/>
      <c r="H12" s="129" t="str">
        <f>IF(G$4=0,"",G12*10/G$4)</f>
        <v/>
      </c>
      <c r="I12" s="128"/>
      <c r="J12" s="129" t="str">
        <f>IF(I$4=0,"",I12*10/I$4)</f>
        <v/>
      </c>
      <c r="K12" s="128"/>
      <c r="L12" s="129" t="str">
        <f>IF(K$4=0,"",K12*10/K$4)</f>
        <v/>
      </c>
      <c r="M12" s="128"/>
      <c r="N12" s="129" t="str">
        <f>IF(M$4=0,"",M12*10/M$4)</f>
        <v/>
      </c>
      <c r="O12" s="128"/>
      <c r="P12" s="129" t="str">
        <f>IF(O$4=0,"",O12*10/O$4)</f>
        <v/>
      </c>
      <c r="Q12" s="128"/>
      <c r="R12" s="129" t="str">
        <f>IF(Q$4=0,"",Q12*10/Q$4)</f>
        <v/>
      </c>
      <c r="S12" s="270"/>
      <c r="T12" s="51"/>
    </row>
    <row r="13" spans="1:20" ht="18.600000000000001" customHeight="1" x14ac:dyDescent="0.2">
      <c r="A13" s="567"/>
      <c r="B13" s="567" t="s">
        <v>247</v>
      </c>
      <c r="C13" s="189" t="s">
        <v>380</v>
      </c>
      <c r="D13" s="131" t="str">
        <f>IF($E$4=0,"",SUM(E13,G13,I13,K13,M13,O13,Q13))</f>
        <v/>
      </c>
      <c r="E13" s="109" t="str">
        <f t="shared" ref="E13:E19" si="1">IF(E$4=0,"",F13*(E$4/10))</f>
        <v/>
      </c>
      <c r="F13" s="132"/>
      <c r="G13" s="120" t="str">
        <f t="shared" ref="G13:G19" si="2">IF(G$4=0,"",H13*(G$4/10))</f>
        <v/>
      </c>
      <c r="H13" s="132"/>
      <c r="I13" s="120" t="str">
        <f t="shared" ref="I13:I19" si="3">IF(I$4=0,"",J13*(I$4/10))</f>
        <v/>
      </c>
      <c r="J13" s="132"/>
      <c r="K13" s="120" t="str">
        <f t="shared" ref="K13:K19" si="4">IF(K$4=0,"",L13*(K$4/10))</f>
        <v/>
      </c>
      <c r="L13" s="132"/>
      <c r="M13" s="120" t="str">
        <f t="shared" ref="M13:M19" si="5">IF(M$4=0,"",N13*(M$4/10))</f>
        <v/>
      </c>
      <c r="N13" s="132"/>
      <c r="O13" s="120" t="str">
        <f t="shared" ref="O13:O19" si="6">IF(O$4=0,"",P13*(O$4/10))</f>
        <v/>
      </c>
      <c r="P13" s="132"/>
      <c r="Q13" s="120" t="str">
        <f t="shared" ref="Q13:Q19" si="7">IF(Q$4=0,"",R13*(Q$4/10))</f>
        <v/>
      </c>
      <c r="R13" s="132"/>
      <c r="S13" s="266"/>
    </row>
    <row r="14" spans="1:20" ht="18.600000000000001" customHeight="1" x14ac:dyDescent="0.2">
      <c r="A14" s="567"/>
      <c r="B14" s="567"/>
      <c r="C14" s="189" t="s">
        <v>381</v>
      </c>
      <c r="D14" s="131" t="str">
        <f t="shared" ref="D14:D21" si="8">IF($E$4=0,"",SUM(E14,G14,I14,K14,M14,O14,Q14))</f>
        <v/>
      </c>
      <c r="E14" s="109" t="str">
        <f t="shared" si="1"/>
        <v/>
      </c>
      <c r="F14" s="119"/>
      <c r="G14" s="120" t="str">
        <f t="shared" si="2"/>
        <v/>
      </c>
      <c r="H14" s="119"/>
      <c r="I14" s="120" t="str">
        <f t="shared" si="3"/>
        <v/>
      </c>
      <c r="J14" s="119"/>
      <c r="K14" s="120" t="str">
        <f t="shared" si="4"/>
        <v/>
      </c>
      <c r="L14" s="119"/>
      <c r="M14" s="120" t="str">
        <f t="shared" si="5"/>
        <v/>
      </c>
      <c r="N14" s="119"/>
      <c r="O14" s="120" t="str">
        <f t="shared" si="6"/>
        <v/>
      </c>
      <c r="P14" s="119"/>
      <c r="Q14" s="120" t="str">
        <f t="shared" si="7"/>
        <v/>
      </c>
      <c r="R14" s="119"/>
      <c r="S14" s="271"/>
    </row>
    <row r="15" spans="1:20" ht="18.600000000000001" customHeight="1" x14ac:dyDescent="0.2">
      <c r="A15" s="567"/>
      <c r="B15" s="567"/>
      <c r="C15" s="189" t="s">
        <v>382</v>
      </c>
      <c r="D15" s="131" t="str">
        <f t="shared" si="8"/>
        <v/>
      </c>
      <c r="E15" s="109" t="str">
        <f t="shared" si="1"/>
        <v/>
      </c>
      <c r="F15" s="119"/>
      <c r="G15" s="120" t="str">
        <f t="shared" si="2"/>
        <v/>
      </c>
      <c r="H15" s="119"/>
      <c r="I15" s="120" t="str">
        <f t="shared" si="3"/>
        <v/>
      </c>
      <c r="J15" s="119"/>
      <c r="K15" s="120" t="str">
        <f t="shared" si="4"/>
        <v/>
      </c>
      <c r="L15" s="119"/>
      <c r="M15" s="120" t="str">
        <f t="shared" si="5"/>
        <v/>
      </c>
      <c r="N15" s="119"/>
      <c r="O15" s="120" t="str">
        <f t="shared" si="6"/>
        <v/>
      </c>
      <c r="P15" s="119"/>
      <c r="Q15" s="120" t="str">
        <f t="shared" si="7"/>
        <v/>
      </c>
      <c r="R15" s="119"/>
      <c r="S15" s="266"/>
    </row>
    <row r="16" spans="1:20" ht="18.600000000000001" customHeight="1" x14ac:dyDescent="0.2">
      <c r="A16" s="567"/>
      <c r="B16" s="567"/>
      <c r="C16" s="189" t="s">
        <v>383</v>
      </c>
      <c r="D16" s="131" t="str">
        <f t="shared" si="8"/>
        <v/>
      </c>
      <c r="E16" s="109" t="str">
        <f t="shared" si="1"/>
        <v/>
      </c>
      <c r="F16" s="119"/>
      <c r="G16" s="120" t="str">
        <f t="shared" si="2"/>
        <v/>
      </c>
      <c r="H16" s="119"/>
      <c r="I16" s="120" t="str">
        <f t="shared" si="3"/>
        <v/>
      </c>
      <c r="J16" s="119"/>
      <c r="K16" s="120" t="str">
        <f t="shared" si="4"/>
        <v/>
      </c>
      <c r="L16" s="119"/>
      <c r="M16" s="120" t="str">
        <f t="shared" si="5"/>
        <v/>
      </c>
      <c r="N16" s="119"/>
      <c r="O16" s="120" t="str">
        <f t="shared" si="6"/>
        <v/>
      </c>
      <c r="P16" s="119"/>
      <c r="Q16" s="120" t="str">
        <f t="shared" si="7"/>
        <v/>
      </c>
      <c r="R16" s="119"/>
      <c r="S16" s="266"/>
    </row>
    <row r="17" spans="1:22" ht="18.600000000000001" customHeight="1" x14ac:dyDescent="0.2">
      <c r="A17" s="567"/>
      <c r="B17" s="567"/>
      <c r="C17" s="189" t="s">
        <v>252</v>
      </c>
      <c r="D17" s="131" t="str">
        <f t="shared" si="8"/>
        <v/>
      </c>
      <c r="E17" s="109" t="str">
        <f t="shared" si="1"/>
        <v/>
      </c>
      <c r="F17" s="119"/>
      <c r="G17" s="120" t="str">
        <f t="shared" si="2"/>
        <v/>
      </c>
      <c r="H17" s="119"/>
      <c r="I17" s="120" t="str">
        <f t="shared" si="3"/>
        <v/>
      </c>
      <c r="J17" s="119"/>
      <c r="K17" s="120" t="str">
        <f t="shared" si="4"/>
        <v/>
      </c>
      <c r="L17" s="119"/>
      <c r="M17" s="120" t="str">
        <f t="shared" si="5"/>
        <v/>
      </c>
      <c r="N17" s="119"/>
      <c r="O17" s="120" t="str">
        <f t="shared" si="6"/>
        <v/>
      </c>
      <c r="P17" s="119"/>
      <c r="Q17" s="120" t="str">
        <f t="shared" si="7"/>
        <v/>
      </c>
      <c r="R17" s="119"/>
      <c r="S17" s="272"/>
    </row>
    <row r="18" spans="1:22" ht="18.600000000000001" customHeight="1" x14ac:dyDescent="0.2">
      <c r="A18" s="567"/>
      <c r="B18" s="567"/>
      <c r="C18" s="189" t="s">
        <v>384</v>
      </c>
      <c r="D18" s="131" t="str">
        <f t="shared" si="8"/>
        <v/>
      </c>
      <c r="E18" s="109" t="str">
        <f t="shared" si="1"/>
        <v/>
      </c>
      <c r="F18" s="119"/>
      <c r="G18" s="120" t="str">
        <f t="shared" si="2"/>
        <v/>
      </c>
      <c r="H18" s="119"/>
      <c r="I18" s="120" t="str">
        <f t="shared" si="3"/>
        <v/>
      </c>
      <c r="J18" s="119"/>
      <c r="K18" s="120" t="str">
        <f t="shared" si="4"/>
        <v/>
      </c>
      <c r="L18" s="119"/>
      <c r="M18" s="120" t="str">
        <f t="shared" si="5"/>
        <v/>
      </c>
      <c r="N18" s="119"/>
      <c r="O18" s="120" t="str">
        <f t="shared" si="6"/>
        <v/>
      </c>
      <c r="P18" s="119"/>
      <c r="Q18" s="120" t="str">
        <f t="shared" si="7"/>
        <v/>
      </c>
      <c r="R18" s="119"/>
      <c r="S18" s="272"/>
    </row>
    <row r="19" spans="1:22" ht="18.600000000000001" customHeight="1" x14ac:dyDescent="0.2">
      <c r="A19" s="567"/>
      <c r="B19" s="567"/>
      <c r="C19" s="189" t="s">
        <v>385</v>
      </c>
      <c r="D19" s="131" t="str">
        <f t="shared" si="8"/>
        <v/>
      </c>
      <c r="E19" s="109" t="str">
        <f t="shared" si="1"/>
        <v/>
      </c>
      <c r="F19" s="119"/>
      <c r="G19" s="120" t="str">
        <f t="shared" si="2"/>
        <v/>
      </c>
      <c r="H19" s="119"/>
      <c r="I19" s="120" t="str">
        <f t="shared" si="3"/>
        <v/>
      </c>
      <c r="J19" s="119"/>
      <c r="K19" s="120" t="str">
        <f t="shared" si="4"/>
        <v/>
      </c>
      <c r="L19" s="119"/>
      <c r="M19" s="120" t="str">
        <f t="shared" si="5"/>
        <v/>
      </c>
      <c r="N19" s="119"/>
      <c r="O19" s="120" t="str">
        <f t="shared" si="6"/>
        <v/>
      </c>
      <c r="P19" s="119"/>
      <c r="Q19" s="120" t="str">
        <f t="shared" si="7"/>
        <v/>
      </c>
      <c r="R19" s="119"/>
      <c r="S19" s="272"/>
    </row>
    <row r="20" spans="1:22" ht="18.600000000000001" customHeight="1" x14ac:dyDescent="0.2">
      <c r="A20" s="567"/>
      <c r="B20" s="567"/>
      <c r="C20" s="189" t="s">
        <v>386</v>
      </c>
      <c r="D20" s="131" t="str">
        <f t="shared" si="8"/>
        <v/>
      </c>
      <c r="E20" s="133"/>
      <c r="F20" s="134" t="str">
        <f t="shared" ref="F20:H21" si="9">IF(E$4=0,"",E20*10/E$4)</f>
        <v/>
      </c>
      <c r="G20" s="135"/>
      <c r="H20" s="134" t="str">
        <f t="shared" si="9"/>
        <v/>
      </c>
      <c r="I20" s="135"/>
      <c r="J20" s="134" t="str">
        <f>IF(I$4=0,"",I20*10/I$4)</f>
        <v/>
      </c>
      <c r="K20" s="135"/>
      <c r="L20" s="134" t="str">
        <f>IF(K$4=0,"",K20*10/K$4)</f>
        <v/>
      </c>
      <c r="M20" s="135"/>
      <c r="N20" s="134" t="str">
        <f>IF(M$4=0,"",M20*10/M$4)</f>
        <v/>
      </c>
      <c r="O20" s="135"/>
      <c r="P20" s="134" t="str">
        <f>IF(O$4=0,"",O20*10/O$4)</f>
        <v/>
      </c>
      <c r="Q20" s="135"/>
      <c r="R20" s="134" t="str">
        <f>IF(Q$4=0,"",Q20*10/Q$4)</f>
        <v/>
      </c>
      <c r="S20" s="273"/>
      <c r="T20" s="104"/>
      <c r="U20" s="104"/>
    </row>
    <row r="21" spans="1:22" ht="18.600000000000001" customHeight="1" x14ac:dyDescent="0.2">
      <c r="A21" s="567"/>
      <c r="B21" s="567"/>
      <c r="C21" s="189" t="s">
        <v>387</v>
      </c>
      <c r="D21" s="131" t="str">
        <f t="shared" si="8"/>
        <v/>
      </c>
      <c r="E21" s="133"/>
      <c r="F21" s="134" t="str">
        <f t="shared" si="9"/>
        <v/>
      </c>
      <c r="G21" s="135"/>
      <c r="H21" s="134" t="str">
        <f t="shared" si="9"/>
        <v/>
      </c>
      <c r="I21" s="135"/>
      <c r="J21" s="134" t="str">
        <f>IF(I$4=0,"",I21*10/I$4)</f>
        <v/>
      </c>
      <c r="K21" s="135"/>
      <c r="L21" s="134" t="str">
        <f>IF(K$4=0,"",K21*10/K$4)</f>
        <v/>
      </c>
      <c r="M21" s="135"/>
      <c r="N21" s="134" t="str">
        <f>IF(M$4=0,"",M21*10/M$4)</f>
        <v/>
      </c>
      <c r="O21" s="135"/>
      <c r="P21" s="134" t="str">
        <f>IF(O$4=0,"",O21*10/O$4)</f>
        <v/>
      </c>
      <c r="Q21" s="135"/>
      <c r="R21" s="134" t="str">
        <f>IF(Q$4=0,"",Q21*10/Q$4)</f>
        <v/>
      </c>
      <c r="S21" s="266"/>
      <c r="U21" s="136"/>
      <c r="V21" s="137"/>
    </row>
    <row r="22" spans="1:22" ht="18.600000000000001" customHeight="1" x14ac:dyDescent="0.2">
      <c r="A22" s="567"/>
      <c r="B22" s="567"/>
      <c r="C22" s="190" t="s">
        <v>388</v>
      </c>
      <c r="D22" s="131" t="str">
        <f>IF($E$4=0,"",SUM(E22,G22,I22,K22,M22,O22,Q22))</f>
        <v/>
      </c>
      <c r="E22" s="133"/>
      <c r="F22" s="139" t="str">
        <f>IF(E$4=0,"",E22*10/E$4)</f>
        <v/>
      </c>
      <c r="G22" s="140"/>
      <c r="H22" s="139" t="str">
        <f>IF(G$4=0,"",G22*10/G$4)</f>
        <v/>
      </c>
      <c r="I22" s="140"/>
      <c r="J22" s="139" t="str">
        <f>IF(I$4=0,"",I22*10/I$4)</f>
        <v/>
      </c>
      <c r="K22" s="140"/>
      <c r="L22" s="139" t="str">
        <f>IF(K$4=0,"",K22*10/K$4)</f>
        <v/>
      </c>
      <c r="M22" s="140"/>
      <c r="N22" s="139" t="str">
        <f>IF(M$4=0,"",M22*10/M$4)</f>
        <v/>
      </c>
      <c r="O22" s="140"/>
      <c r="P22" s="139" t="str">
        <f>IF(O$4=0,"",O22*10/O$4)</f>
        <v/>
      </c>
      <c r="Q22" s="140"/>
      <c r="R22" s="139" t="str">
        <f>IF(Q$4=0,"",Q22*10/Q$4)</f>
        <v/>
      </c>
      <c r="S22" s="274"/>
      <c r="T22" s="141"/>
      <c r="U22" s="136"/>
      <c r="V22" s="137"/>
    </row>
    <row r="23" spans="1:22" ht="18.600000000000001" customHeight="1" x14ac:dyDescent="0.2">
      <c r="A23" s="567"/>
      <c r="B23" s="564"/>
      <c r="C23" s="158" t="s">
        <v>258</v>
      </c>
      <c r="D23" s="127" t="str">
        <f>IF(E4=0,"",SUM(D13:D22))</f>
        <v/>
      </c>
      <c r="E23" s="143" t="str">
        <f>IF(E4=0,"",SUM(E13:E22))</f>
        <v/>
      </c>
      <c r="F23" s="144" t="str">
        <f>IF(E4=0,"",SUM(F13:F22))</f>
        <v/>
      </c>
      <c r="G23" s="145" t="str">
        <f>IF(G4=0,"",SUM(G13:G22))</f>
        <v/>
      </c>
      <c r="H23" s="146" t="str">
        <f>IF(G4=0,"",SUM(H13:H22))</f>
        <v/>
      </c>
      <c r="I23" s="145" t="str">
        <f>IF(I4=0,"",SUM(I13:I22))</f>
        <v/>
      </c>
      <c r="J23" s="146" t="str">
        <f>IF(I4=0,"",SUM(J13:J22))</f>
        <v/>
      </c>
      <c r="K23" s="145" t="str">
        <f>IF(K4=0,"",SUM(K13:K22))</f>
        <v/>
      </c>
      <c r="L23" s="146" t="str">
        <f>IF(K4=0,"",SUM(L13:L22))</f>
        <v/>
      </c>
      <c r="M23" s="145" t="str">
        <f>IF(M4=0,"",SUM(M13:M22))</f>
        <v/>
      </c>
      <c r="N23" s="146" t="str">
        <f>IF(M4=0,"",SUM(N13:N22))</f>
        <v/>
      </c>
      <c r="O23" s="145" t="str">
        <f>IF(O4=0,"",SUM(O13:O22))</f>
        <v/>
      </c>
      <c r="P23" s="146" t="str">
        <f>IF(O4=0,"",SUM(P13:P22))</f>
        <v/>
      </c>
      <c r="Q23" s="145" t="str">
        <f>IF(Q4=0,"",SUM(Q13:Q22))</f>
        <v/>
      </c>
      <c r="R23" s="146" t="str">
        <f>IF(Q4=0,"",SUM(R13:R22))</f>
        <v/>
      </c>
      <c r="S23" s="126"/>
      <c r="T23" s="51" t="s">
        <v>163</v>
      </c>
      <c r="U23" s="136"/>
      <c r="V23" s="137"/>
    </row>
    <row r="24" spans="1:22" ht="18.600000000000001" customHeight="1" x14ac:dyDescent="0.2">
      <c r="A24" s="567"/>
      <c r="B24" s="570" t="s">
        <v>181</v>
      </c>
      <c r="C24" s="191" t="s">
        <v>389</v>
      </c>
      <c r="D24" s="131" t="str">
        <f>IF(E4=0,"",SUM(E24,G24,I24,K24,M24,O24,Q24))</f>
        <v/>
      </c>
      <c r="E24" s="148"/>
      <c r="F24" s="149" t="str">
        <f>IF(E$4=0,"",E24*10/E4)</f>
        <v/>
      </c>
      <c r="G24" s="150">
        <v>0</v>
      </c>
      <c r="H24" s="151" t="str">
        <f>IF(G$4=0,"",G24*10/G4)</f>
        <v/>
      </c>
      <c r="I24" s="120" t="str">
        <f>IF(I$4=0,"",J24*(I$4/10))</f>
        <v/>
      </c>
      <c r="J24" s="152">
        <v>0</v>
      </c>
      <c r="K24" s="120" t="str">
        <f>IF(K$4=0,"",L24*(K$4/10))</f>
        <v/>
      </c>
      <c r="L24" s="152">
        <v>0</v>
      </c>
      <c r="M24" s="120" t="str">
        <f>IF(M$4=0,"",N24*(M$4/10))</f>
        <v/>
      </c>
      <c r="N24" s="152">
        <v>0</v>
      </c>
      <c r="O24" s="120" t="str">
        <f>IF(O$4=0,"",P24*(O$4/10))</f>
        <v/>
      </c>
      <c r="P24" s="152">
        <v>0</v>
      </c>
      <c r="Q24" s="120" t="str">
        <f>IF(Q$4=0,"",R24*(Q$4/10))</f>
        <v/>
      </c>
      <c r="R24" s="152">
        <v>0</v>
      </c>
      <c r="S24" s="262"/>
      <c r="T24" s="153"/>
      <c r="U24" s="136"/>
      <c r="V24" s="137"/>
    </row>
    <row r="25" spans="1:22" ht="18.600000000000001" customHeight="1" x14ac:dyDescent="0.2">
      <c r="A25" s="567"/>
      <c r="B25" s="570"/>
      <c r="C25" s="192" t="s">
        <v>390</v>
      </c>
      <c r="D25" s="131" t="str">
        <f>IF(E4=0,"",SUM(E25,G25,I25,K25,M25,O25,Q25))</f>
        <v/>
      </c>
      <c r="E25" s="148">
        <v>0</v>
      </c>
      <c r="F25" s="139" t="str">
        <f>IF(E$4=0,"",E25*10/E4)</f>
        <v/>
      </c>
      <c r="G25" s="193">
        <v>0</v>
      </c>
      <c r="H25" s="156" t="str">
        <f>IF(G4=0,"",G25*10/G4)</f>
        <v/>
      </c>
      <c r="I25" s="157">
        <v>0</v>
      </c>
      <c r="J25" s="156" t="str">
        <f>IF(I4=0,"",I25*10/I4)</f>
        <v/>
      </c>
      <c r="K25" s="157">
        <v>0</v>
      </c>
      <c r="L25" s="156" t="str">
        <f>IF(K4=0,"",K25*10/K4)</f>
        <v/>
      </c>
      <c r="M25" s="157">
        <v>0</v>
      </c>
      <c r="N25" s="156" t="str">
        <f>IF(M4=0,"",M25*10/M4)</f>
        <v/>
      </c>
      <c r="O25" s="157">
        <v>0</v>
      </c>
      <c r="P25" s="156" t="str">
        <f>IF(O4=0,"",O25*10/O4)</f>
        <v/>
      </c>
      <c r="Q25" s="157">
        <v>0</v>
      </c>
      <c r="R25" s="156" t="str">
        <f>IF(Q4=0,"",Q25*10/Q4)</f>
        <v/>
      </c>
      <c r="S25" s="263"/>
      <c r="T25" s="153"/>
      <c r="U25" s="136"/>
      <c r="V25" s="137"/>
    </row>
    <row r="26" spans="1:22" ht="18.600000000000001" customHeight="1" x14ac:dyDescent="0.2">
      <c r="A26" s="567"/>
      <c r="B26" s="570"/>
      <c r="C26" s="158" t="s">
        <v>179</v>
      </c>
      <c r="D26" s="127" t="str">
        <f>IF(E4=0,"",SUM(D24:D25))</f>
        <v/>
      </c>
      <c r="E26" s="143" t="str">
        <f>IF(E4=0,"",SUM(E24:E25))</f>
        <v/>
      </c>
      <c r="F26" s="146" t="str">
        <f>IF(E4=0,"",SUM(F24:F25))</f>
        <v/>
      </c>
      <c r="G26" s="159" t="str">
        <f>IF(G4=0,"",SUM(G24:G25))</f>
        <v/>
      </c>
      <c r="H26" s="144" t="str">
        <f>IF(G4=0,"",SUM(H24:H25))</f>
        <v/>
      </c>
      <c r="I26" s="145" t="str">
        <f>IF(I4=0,"",SUM(I24:I25))</f>
        <v/>
      </c>
      <c r="J26" s="144" t="str">
        <f>IF(I4=0,"",SUM(J24:J25))</f>
        <v/>
      </c>
      <c r="K26" s="145" t="str">
        <f>IF(K4=0,"",SUM(K24:K25))</f>
        <v/>
      </c>
      <c r="L26" s="144" t="str">
        <f>IF(K4=0,"",SUM(L24:L25))</f>
        <v/>
      </c>
      <c r="M26" s="145" t="str">
        <f>IF(M4=0,"",SUM(M24:M25))</f>
        <v/>
      </c>
      <c r="N26" s="144" t="str">
        <f>IF(M4=0,"",SUM(N24:N25))</f>
        <v/>
      </c>
      <c r="O26" s="145" t="str">
        <f>IF(O4=0,"",SUM(O24:O25))</f>
        <v/>
      </c>
      <c r="P26" s="144" t="str">
        <f>IF(O4=0,"",SUM(P24:P25))</f>
        <v/>
      </c>
      <c r="Q26" s="145" t="str">
        <f>IF(Q4=0,"",SUM(Q24:Q25))</f>
        <v/>
      </c>
      <c r="R26" s="144" t="str">
        <f>IF(Q4=0,"",SUM(R24:R25))</f>
        <v/>
      </c>
      <c r="S26" s="160"/>
      <c r="T26" s="51" t="s">
        <v>163</v>
      </c>
      <c r="U26" s="136"/>
      <c r="V26" s="137"/>
    </row>
    <row r="27" spans="1:22" ht="18.600000000000001" customHeight="1" x14ac:dyDescent="0.2">
      <c r="A27" s="567"/>
      <c r="B27" s="567" t="s">
        <v>185</v>
      </c>
      <c r="C27" s="189" t="s">
        <v>391</v>
      </c>
      <c r="D27" s="131" t="str">
        <f>IF(E4=0,"",SUM(E27,G27,I27,K27,M27,O27,Q27))</f>
        <v/>
      </c>
      <c r="E27" s="109" t="str">
        <f>IF(E$4=0,"",F27*(E$4/10))</f>
        <v/>
      </c>
      <c r="F27" s="132"/>
      <c r="G27" s="120" t="str">
        <f>IF(G$4=0,"",H27*(G$4/10))</f>
        <v/>
      </c>
      <c r="H27" s="132"/>
      <c r="I27" s="120" t="str">
        <f>IF(I$4=0,"",J27*(I$4/10))</f>
        <v/>
      </c>
      <c r="J27" s="132"/>
      <c r="K27" s="120" t="str">
        <f>IF(K$4=0,"",L27*(K$4/10))</f>
        <v/>
      </c>
      <c r="L27" s="132"/>
      <c r="M27" s="120" t="str">
        <f>IF(M$4=0,"",N27*(M$4/10))</f>
        <v/>
      </c>
      <c r="N27" s="132"/>
      <c r="O27" s="120" t="str">
        <f>IF(O$4=0,"",P27*(O$4/10))</f>
        <v/>
      </c>
      <c r="P27" s="132"/>
      <c r="Q27" s="120" t="str">
        <f>IF(Q$4=0,"",R27*(Q$4/10))</f>
        <v/>
      </c>
      <c r="R27" s="132"/>
      <c r="S27" s="266"/>
      <c r="T27" s="161"/>
      <c r="U27" s="136"/>
      <c r="V27" s="137"/>
    </row>
    <row r="28" spans="1:22" ht="18.600000000000001" customHeight="1" x14ac:dyDescent="0.2">
      <c r="A28" s="567"/>
      <c r="B28" s="567"/>
      <c r="C28" s="189" t="s">
        <v>262</v>
      </c>
      <c r="D28" s="131" t="str">
        <f>IF(E4=0,"",SUM(E28,G28,I28,K28,M28,O28,Q28))</f>
        <v/>
      </c>
      <c r="E28" s="109" t="str">
        <f>IF(E$4=0,"",F28*(E$4/10))</f>
        <v/>
      </c>
      <c r="F28" s="119">
        <v>0</v>
      </c>
      <c r="G28" s="120" t="str">
        <f>IF(G$4=0,"",H28*(G$4/10))</f>
        <v/>
      </c>
      <c r="H28" s="119">
        <v>0</v>
      </c>
      <c r="I28" s="120" t="str">
        <f>IF(I$4=0,"",J28*(I$4/10))</f>
        <v/>
      </c>
      <c r="J28" s="119">
        <v>0</v>
      </c>
      <c r="K28" s="120" t="str">
        <f>IF(K$4=0,"",L28*(K$4/10))</f>
        <v/>
      </c>
      <c r="L28" s="119">
        <v>0</v>
      </c>
      <c r="M28" s="120" t="str">
        <f>IF(M$4=0,"",N28*(M$4/10))</f>
        <v/>
      </c>
      <c r="N28" s="119">
        <v>0</v>
      </c>
      <c r="O28" s="120" t="str">
        <f>IF(O$4=0,"",P28*(O$4/10))</f>
        <v/>
      </c>
      <c r="P28" s="119">
        <v>0</v>
      </c>
      <c r="Q28" s="120" t="str">
        <f>IF(Q$4=0,"",R28*(Q$4/10))</f>
        <v/>
      </c>
      <c r="R28" s="119">
        <v>0</v>
      </c>
      <c r="S28" s="275"/>
    </row>
    <row r="29" spans="1:22" ht="18.600000000000001" customHeight="1" x14ac:dyDescent="0.2">
      <c r="A29" s="567"/>
      <c r="B29" s="567"/>
      <c r="C29" s="189" t="s">
        <v>392</v>
      </c>
      <c r="D29" s="131" t="str">
        <f>IF(E4=0,"",SUM(E29,G29,I29,K29,M29,O29,Q29))</f>
        <v/>
      </c>
      <c r="E29" s="109" t="str">
        <f>IF(E$4=0,"",F29*(E$4/10))</f>
        <v/>
      </c>
      <c r="F29" s="163">
        <v>0</v>
      </c>
      <c r="G29" s="120" t="str">
        <f>IF(G$4=0,"",H29*(G$4/10))</f>
        <v/>
      </c>
      <c r="H29" s="163">
        <v>0</v>
      </c>
      <c r="I29" s="120" t="str">
        <f>IF(I$4=0,"",J29*(I$4/10))</f>
        <v/>
      </c>
      <c r="J29" s="163">
        <v>0</v>
      </c>
      <c r="K29" s="120" t="str">
        <f>IF(K$4=0,"",L29*(K$4/10))</f>
        <v/>
      </c>
      <c r="L29" s="163">
        <v>0</v>
      </c>
      <c r="M29" s="120" t="str">
        <f>IF(M$4=0,"",N29*(M$4/10))</f>
        <v/>
      </c>
      <c r="N29" s="163">
        <v>0</v>
      </c>
      <c r="O29" s="120" t="str">
        <f>IF(O$4=0,"",P29*(O$4/10))</f>
        <v/>
      </c>
      <c r="P29" s="163">
        <v>0</v>
      </c>
      <c r="Q29" s="120" t="str">
        <f>IF(Q$4=0,"",R29*(Q$4/10))</f>
        <v/>
      </c>
      <c r="R29" s="163">
        <v>0</v>
      </c>
      <c r="S29" s="276"/>
    </row>
    <row r="30" spans="1:22" ht="18.600000000000001" customHeight="1" x14ac:dyDescent="0.2">
      <c r="A30" s="567"/>
      <c r="B30" s="564"/>
      <c r="C30" s="158" t="s">
        <v>258</v>
      </c>
      <c r="D30" s="127" t="str">
        <f>IF(E4=0,"",SUM(D27:D29))</f>
        <v/>
      </c>
      <c r="E30" s="143" t="str">
        <f>IF(E4=0,"",SUM(E27:E29))</f>
        <v/>
      </c>
      <c r="F30" s="144" t="str">
        <f>IF(E4=0,"",SUM(F27:F29))</f>
        <v/>
      </c>
      <c r="G30" s="145" t="str">
        <f>IF(G4=0,"",SUM(G27:G29))</f>
        <v/>
      </c>
      <c r="H30" s="144" t="str">
        <f>IF(G4=0,"",SUM(H27:H29))</f>
        <v/>
      </c>
      <c r="I30" s="145" t="str">
        <f>IF(I4=0,"",SUM(I27:I29))</f>
        <v/>
      </c>
      <c r="J30" s="144" t="str">
        <f>IF(I4=0,"",SUM(J27:J29))</f>
        <v/>
      </c>
      <c r="K30" s="145" t="str">
        <f>IF(K4=0,"",SUM(K27:K29))</f>
        <v/>
      </c>
      <c r="L30" s="144" t="str">
        <f>IF(K4=0,"",SUM(L27:L29))</f>
        <v/>
      </c>
      <c r="M30" s="145" t="str">
        <f>IF(M4=0,"",SUM(M27:M29))</f>
        <v/>
      </c>
      <c r="N30" s="144" t="str">
        <f>IF(M4=0,"",SUM(N27:N29))</f>
        <v/>
      </c>
      <c r="O30" s="145" t="str">
        <f>IF(O4=0,"",SUM(O27:O29))</f>
        <v/>
      </c>
      <c r="P30" s="144" t="str">
        <f>IF(O4=0,"",SUM(P27:P29))</f>
        <v/>
      </c>
      <c r="Q30" s="145" t="str">
        <f>IF(Q4=0,"",SUM(Q27:Q29))</f>
        <v/>
      </c>
      <c r="R30" s="144" t="str">
        <f>IF(Q4=0,"",SUM(R27:R29))</f>
        <v/>
      </c>
      <c r="S30" s="160"/>
      <c r="T30" s="51" t="s">
        <v>163</v>
      </c>
    </row>
    <row r="31" spans="1:22" ht="18.600000000000001" customHeight="1" x14ac:dyDescent="0.2">
      <c r="A31" s="567"/>
      <c r="B31" s="563" t="s">
        <v>190</v>
      </c>
      <c r="C31" s="189" t="s">
        <v>393</v>
      </c>
      <c r="D31" s="131" t="str">
        <f>IF(E4=0,"",SUM(E31,G31,I31,K31,M31,O31,Q31))</f>
        <v/>
      </c>
      <c r="E31" s="109" t="str">
        <f>IF(E$4=0,"",F31*(E$4/10))</f>
        <v/>
      </c>
      <c r="F31" s="132"/>
      <c r="G31" s="120" t="str">
        <f>IF(G$4=0,"",H31*(G$4/10))</f>
        <v/>
      </c>
      <c r="H31" s="132"/>
      <c r="I31" s="120" t="str">
        <f>IF(I$4=0,"",J31*(I$4/10))</f>
        <v/>
      </c>
      <c r="J31" s="132"/>
      <c r="K31" s="120" t="str">
        <f>IF(K$4=0,"",L31*(K$4/10))</f>
        <v/>
      </c>
      <c r="L31" s="132"/>
      <c r="M31" s="120" t="str">
        <f>IF(M$4=0,"",N31*(M$4/10))</f>
        <v/>
      </c>
      <c r="N31" s="132"/>
      <c r="O31" s="120" t="str">
        <f>IF(O$4=0,"",P31*(O$4/10))</f>
        <v/>
      </c>
      <c r="P31" s="132"/>
      <c r="Q31" s="120" t="str">
        <f>IF(Q$4=0,"",R31*(Q$4/10))</f>
        <v/>
      </c>
      <c r="R31" s="132"/>
      <c r="S31" s="278"/>
      <c r="T31" s="51"/>
    </row>
    <row r="32" spans="1:22" ht="18.600000000000001" customHeight="1" x14ac:dyDescent="0.2">
      <c r="A32" s="567"/>
      <c r="B32" s="567"/>
      <c r="C32" s="189" t="s">
        <v>394</v>
      </c>
      <c r="D32" s="131" t="str">
        <f>IF(E4=0,"",SUM(E32,G32,I32,K32,M32,O32,Q32))</f>
        <v/>
      </c>
      <c r="E32" s="109" t="str">
        <f>IF(E$4=0,"",F32*(E$4/10))</f>
        <v/>
      </c>
      <c r="F32" s="132">
        <v>0</v>
      </c>
      <c r="G32" s="120" t="str">
        <f>IF(G$4=0,"",H32*(G$4/10))</f>
        <v/>
      </c>
      <c r="H32" s="132">
        <v>0</v>
      </c>
      <c r="I32" s="120" t="str">
        <f>IF(I$4=0,"",J32*(I$4/10))</f>
        <v/>
      </c>
      <c r="J32" s="132">
        <v>0</v>
      </c>
      <c r="K32" s="120" t="str">
        <f>IF(K$4=0,"",L32*(K$4/10))</f>
        <v/>
      </c>
      <c r="L32" s="132">
        <v>0</v>
      </c>
      <c r="M32" s="120" t="str">
        <f>IF(M$4=0,"",N32*(M$4/10))</f>
        <v/>
      </c>
      <c r="N32" s="132">
        <v>0</v>
      </c>
      <c r="O32" s="120" t="str">
        <f>IF(O$4=0,"",P32*(O$4/10))</f>
        <v/>
      </c>
      <c r="P32" s="132">
        <v>0</v>
      </c>
      <c r="Q32" s="120" t="str">
        <f>IF(Q$4=0,"",R32*(Q$4/10))</f>
        <v/>
      </c>
      <c r="R32" s="132">
        <v>0</v>
      </c>
      <c r="S32" s="266"/>
    </row>
    <row r="33" spans="1:22" ht="18.600000000000001" customHeight="1" x14ac:dyDescent="0.2">
      <c r="A33" s="567"/>
      <c r="B33" s="567"/>
      <c r="C33" s="194" t="s">
        <v>395</v>
      </c>
      <c r="D33" s="131" t="str">
        <f>IF(E4=0,"",SUM(E33,G33,I33,K33,M33,O33,Q33))</f>
        <v/>
      </c>
      <c r="E33" s="109" t="str">
        <f>IF(E$4=0,"",F33*(E$4/10))</f>
        <v/>
      </c>
      <c r="F33" s="132">
        <v>0</v>
      </c>
      <c r="G33" s="165" t="str">
        <f>IF(G$4=0,"",H33*(G$4/10))</f>
        <v/>
      </c>
      <c r="H33" s="132">
        <v>0</v>
      </c>
      <c r="I33" s="165" t="str">
        <f>IF(I$4=0,"",J33*(I$4/10))</f>
        <v/>
      </c>
      <c r="J33" s="132">
        <v>0</v>
      </c>
      <c r="K33" s="165" t="str">
        <f>IF(K$4=0,"",L33*(K$4/10))</f>
        <v/>
      </c>
      <c r="L33" s="132">
        <v>0</v>
      </c>
      <c r="M33" s="165" t="str">
        <f>IF(M$4=0,"",N33*(M$4/10))</f>
        <v/>
      </c>
      <c r="N33" s="132">
        <v>0</v>
      </c>
      <c r="O33" s="165" t="str">
        <f>IF(O$4=0,"",P33*(O$4/10))</f>
        <v/>
      </c>
      <c r="P33" s="132">
        <v>0</v>
      </c>
      <c r="Q33" s="165" t="str">
        <f>IF(Q$4=0,"",R33*(Q$4/10))</f>
        <v/>
      </c>
      <c r="R33" s="132">
        <v>0</v>
      </c>
      <c r="S33" s="272"/>
      <c r="V33" s="166"/>
    </row>
    <row r="34" spans="1:22" ht="18.600000000000001" customHeight="1" x14ac:dyDescent="0.2">
      <c r="A34" s="567"/>
      <c r="B34" s="564"/>
      <c r="C34" s="158" t="s">
        <v>179</v>
      </c>
      <c r="D34" s="167" t="str">
        <f>IF(E4=0,"",SUM(D31:D33))</f>
        <v/>
      </c>
      <c r="E34" s="143" t="str">
        <f>IF(E4=0,"",SUM(E31:E33))</f>
        <v/>
      </c>
      <c r="F34" s="168" t="str">
        <f>IF(E4=0,"",SUM(F31:F33))</f>
        <v/>
      </c>
      <c r="G34" s="145" t="str">
        <f>IF(G4=0,"",SUM(G31:G33))</f>
        <v/>
      </c>
      <c r="H34" s="168" t="str">
        <f>IF(G4=0,"",SUM(H31:H33))</f>
        <v/>
      </c>
      <c r="I34" s="145" t="str">
        <f>IF(I4=0,"",SUM(I31:I33))</f>
        <v/>
      </c>
      <c r="J34" s="168" t="str">
        <f>IF(I4=0,"",SUM(J31:J33))</f>
        <v/>
      </c>
      <c r="K34" s="145" t="str">
        <f>IF(K4=0,"",SUM(K31:K33))</f>
        <v/>
      </c>
      <c r="L34" s="168" t="str">
        <f>IF(K4=0,"",SUM(L31:L33))</f>
        <v/>
      </c>
      <c r="M34" s="145" t="str">
        <f>IF(M4=0,"",SUM(M31:M33))</f>
        <v/>
      </c>
      <c r="N34" s="168" t="str">
        <f>IF(M4=0,"",SUM(N31:N33))</f>
        <v/>
      </c>
      <c r="O34" s="145" t="str">
        <f>IF(O4=0,"",SUM(O31:O33))</f>
        <v/>
      </c>
      <c r="P34" s="168" t="str">
        <f>IF(O4=0,"",SUM(P31:P33))</f>
        <v/>
      </c>
      <c r="Q34" s="145" t="str">
        <f>IF(Q4=0,"",SUM(Q31:Q33))</f>
        <v/>
      </c>
      <c r="R34" s="168" t="str">
        <f>IF(Q4=0,"",SUM(R31:R33))</f>
        <v/>
      </c>
      <c r="S34" s="169"/>
      <c r="T34" s="51" t="s">
        <v>163</v>
      </c>
    </row>
    <row r="35" spans="1:22" ht="18.600000000000001" customHeight="1" x14ac:dyDescent="0.2">
      <c r="A35" s="564"/>
      <c r="B35" s="571" t="s">
        <v>243</v>
      </c>
      <c r="C35" s="572"/>
      <c r="D35" s="170" t="str">
        <f>IF(E4=0,"",SUM(D12,D23,D26,D30,D34))</f>
        <v/>
      </c>
      <c r="E35" s="171" t="str">
        <f>IF(E4=0,"",SUM(E12,E23,E26,E30,E34))</f>
        <v/>
      </c>
      <c r="F35" s="172" t="str">
        <f>IF(E4=0,"",SUM(F12,F23,F26,F30,F34))</f>
        <v/>
      </c>
      <c r="G35" s="173" t="str">
        <f>IF(G4=0,"",SUM(G12,G23,G26,G30,G34))</f>
        <v/>
      </c>
      <c r="H35" s="172" t="str">
        <f>IF(G4=0,"",SUM(H12,H23,H26,H30,H34))</f>
        <v/>
      </c>
      <c r="I35" s="173" t="str">
        <f>IF(I4=0,"",SUM(I12,I23,I26,I30,I34))</f>
        <v/>
      </c>
      <c r="J35" s="172" t="str">
        <f>IF(I4=0,"",SUM(J12,J23,J26,J30,J34))</f>
        <v/>
      </c>
      <c r="K35" s="173" t="str">
        <f>IF(K4=0,"",SUM(K12,K23,K26,K30,K34))</f>
        <v/>
      </c>
      <c r="L35" s="172" t="str">
        <f>IF(K4=0,"",SUM(L12,L23,L26,L30,L34))</f>
        <v/>
      </c>
      <c r="M35" s="173" t="str">
        <f>IF(M4=0,"",SUM(M12,M23,M26,M30,M34))</f>
        <v/>
      </c>
      <c r="N35" s="172" t="str">
        <f>IF(M4=0,"",SUM(N12,N23,N26,N30,N34))</f>
        <v/>
      </c>
      <c r="O35" s="173" t="str">
        <f>IF(O4=0,"",SUM(O12,O23,O26,O30,O34))</f>
        <v/>
      </c>
      <c r="P35" s="172" t="str">
        <f>IF(O4=0,"",SUM(P12,P23,P26,P30,P34))</f>
        <v/>
      </c>
      <c r="Q35" s="173" t="str">
        <f>IF(Q4=0,"",SUM(Q12,Q23,Q26,Q30,Q34))</f>
        <v/>
      </c>
      <c r="R35" s="172" t="str">
        <f>IF(Q4=0,"",SUM(R12,R23,R26,R30,R34))</f>
        <v/>
      </c>
      <c r="S35" s="174" t="s">
        <v>267</v>
      </c>
      <c r="T35" s="51" t="s">
        <v>163</v>
      </c>
    </row>
    <row r="36" spans="1:22" ht="22.5" customHeight="1" x14ac:dyDescent="0.2">
      <c r="A36" s="563" t="s">
        <v>268</v>
      </c>
      <c r="B36" s="565" t="s">
        <v>269</v>
      </c>
      <c r="C36" s="566"/>
      <c r="D36" s="175" t="str">
        <f>IF(E4=0,"",D11-D35)</f>
        <v/>
      </c>
      <c r="E36" s="171" t="str">
        <f>IF(E4=0,"",E11-E35)</f>
        <v/>
      </c>
      <c r="F36" s="172" t="str">
        <f>IF(E4=0,"",F11-F35)</f>
        <v/>
      </c>
      <c r="G36" s="173" t="str">
        <f>IF(G4=0,"",G11-G35)</f>
        <v/>
      </c>
      <c r="H36" s="172" t="str">
        <f>IF(G4=0,"",H11-H35)</f>
        <v/>
      </c>
      <c r="I36" s="173" t="str">
        <f>IF(I4=0,"",I11-I35)</f>
        <v/>
      </c>
      <c r="J36" s="172" t="str">
        <f>IF(I4=0,"",J11-J35)</f>
        <v/>
      </c>
      <c r="K36" s="173" t="str">
        <f>IF(K4=0,"",K11-K35)</f>
        <v/>
      </c>
      <c r="L36" s="172" t="str">
        <f>IF(K4=0,"",L11-L35)</f>
        <v/>
      </c>
      <c r="M36" s="173" t="str">
        <f>IF(M4=0,"",M11-M35)</f>
        <v/>
      </c>
      <c r="N36" s="172" t="str">
        <f>IF(M4=0,"",N11-N35)</f>
        <v/>
      </c>
      <c r="O36" s="173" t="str">
        <f>IF(O4=0,"",O11-O35)</f>
        <v/>
      </c>
      <c r="P36" s="172" t="str">
        <f>IF(O4=0,"",P11-P35)</f>
        <v/>
      </c>
      <c r="Q36" s="173" t="str">
        <f>IF(Q4=0,"",Q11-Q35)</f>
        <v/>
      </c>
      <c r="R36" s="172" t="str">
        <f>IF(Q4=0,"",R11-R35)</f>
        <v/>
      </c>
      <c r="S36" s="176" t="s">
        <v>270</v>
      </c>
      <c r="T36" s="51" t="s">
        <v>163</v>
      </c>
    </row>
    <row r="37" spans="1:22" ht="22.5" customHeight="1" thickBot="1" x14ac:dyDescent="0.25">
      <c r="A37" s="564"/>
      <c r="B37" s="565" t="s">
        <v>271</v>
      </c>
      <c r="C37" s="566"/>
      <c r="D37" s="177" t="str">
        <f>IF(E4=0,"",D36/D11)</f>
        <v/>
      </c>
      <c r="E37" s="178" t="str">
        <f>IF(E4=0,"",E36/E11)</f>
        <v/>
      </c>
      <c r="F37" s="179" t="str">
        <f>IF(E4=0,"",F36/F11)</f>
        <v/>
      </c>
      <c r="G37" s="180" t="str">
        <f>IF(G4=0,"",G36/G11)</f>
        <v/>
      </c>
      <c r="H37" s="179" t="str">
        <f>IF(G4=0,"",H36/H11)</f>
        <v/>
      </c>
      <c r="I37" s="180" t="str">
        <f>IF(I4=0,"",I36/I11)</f>
        <v/>
      </c>
      <c r="J37" s="179" t="str">
        <f>IF(I4=0,"",J36/J11)</f>
        <v/>
      </c>
      <c r="K37" s="180" t="str">
        <f>IF(K4=0,"",K36/K11)</f>
        <v/>
      </c>
      <c r="L37" s="179" t="str">
        <f>IF(K4=0,"",L36/L11)</f>
        <v/>
      </c>
      <c r="M37" s="180" t="str">
        <f>IF(M4=0,"",M36/M11)</f>
        <v/>
      </c>
      <c r="N37" s="179"/>
      <c r="O37" s="180" t="str">
        <f>IF(O4=0,"",O36/O11)</f>
        <v/>
      </c>
      <c r="P37" s="179" t="str">
        <f>IF(O4=0,"",P36/P11)</f>
        <v/>
      </c>
      <c r="Q37" s="180" t="str">
        <f>IF(Q4=0,"",Q36/Q11)</f>
        <v/>
      </c>
      <c r="R37" s="179" t="str">
        <f>IF(Q4=0,"",R36/R11)</f>
        <v/>
      </c>
      <c r="S37" s="181" t="s">
        <v>275</v>
      </c>
      <c r="T37" s="51" t="s">
        <v>163</v>
      </c>
    </row>
    <row r="38" spans="1:22" ht="18.600000000000001" customHeight="1" x14ac:dyDescent="0.2">
      <c r="E38" s="136"/>
    </row>
    <row r="39" spans="1:22" ht="18.600000000000001" customHeight="1" x14ac:dyDescent="0.2">
      <c r="D39" s="182"/>
    </row>
    <row r="40" spans="1:22" ht="18.600000000000001" customHeight="1" x14ac:dyDescent="0.2">
      <c r="D40" s="182"/>
    </row>
  </sheetData>
  <mergeCells count="30">
    <mergeCell ref="A1:C1"/>
    <mergeCell ref="A2:C2"/>
    <mergeCell ref="A3:C4"/>
    <mergeCell ref="D3:D4"/>
    <mergeCell ref="I3:J3"/>
    <mergeCell ref="Q3:R3"/>
    <mergeCell ref="S3:S4"/>
    <mergeCell ref="A5:A11"/>
    <mergeCell ref="B5:C5"/>
    <mergeCell ref="B6:C6"/>
    <mergeCell ref="B7:C7"/>
    <mergeCell ref="B8:C8"/>
    <mergeCell ref="B9:C9"/>
    <mergeCell ref="B10:C10"/>
    <mergeCell ref="G3:H3"/>
    <mergeCell ref="E3:F3"/>
    <mergeCell ref="K3:L3"/>
    <mergeCell ref="O3:P3"/>
    <mergeCell ref="M3:N3"/>
    <mergeCell ref="A36:A37"/>
    <mergeCell ref="B36:C36"/>
    <mergeCell ref="B37:C37"/>
    <mergeCell ref="B11:C11"/>
    <mergeCell ref="A12:A35"/>
    <mergeCell ref="B12:C12"/>
    <mergeCell ref="B13:B23"/>
    <mergeCell ref="B24:B26"/>
    <mergeCell ref="B27:B30"/>
    <mergeCell ref="B31:B34"/>
    <mergeCell ref="B35:C35"/>
  </mergeCells>
  <phoneticPr fontId="6"/>
  <dataValidations count="1">
    <dataValidation type="list" allowBlank="1" showInputMessage="1" showErrorMessage="1" sqref="B5:B10 JD5:JD10 SZ5:SZ10 ACV5:ACV10 AMR5:AMR10 AWN5:AWN10 BGJ5:BGJ10 BQF5:BQF10 CAB5:CAB10 CJX5:CJX10 CTT5:CTT10 DDP5:DDP10 DNL5:DNL10 DXH5:DXH10 EHD5:EHD10 EQZ5:EQZ10 FAV5:FAV10 FKR5:FKR10 FUN5:FUN10 GEJ5:GEJ10 GOF5:GOF10 GYB5:GYB10 HHX5:HHX10 HRT5:HRT10 IBP5:IBP10 ILL5:ILL10 IVH5:IVH10 JFD5:JFD10 JOZ5:JOZ10 JYV5:JYV10 KIR5:KIR10 KSN5:KSN10 LCJ5:LCJ10 LMF5:LMF10 LWB5:LWB10 MFX5:MFX10 MPT5:MPT10 MZP5:MZP10 NJL5:NJL10 NTH5:NTH10 ODD5:ODD10 OMZ5:OMZ10 OWV5:OWV10 PGR5:PGR10 PQN5:PQN10 QAJ5:QAJ10 QKF5:QKF10 QUB5:QUB10 RDX5:RDX10 RNT5:RNT10 RXP5:RXP10 SHL5:SHL10 SRH5:SRH10 TBD5:TBD10 TKZ5:TKZ10 TUV5:TUV10 UER5:UER10 UON5:UON10 UYJ5:UYJ10 VIF5:VIF10 VSB5:VSB10 WBX5:WBX10 WLT5:WLT10 WVP5:WVP10 B65541:B65546 JD65541:JD65546 SZ65541:SZ65546 ACV65541:ACV65546 AMR65541:AMR65546 AWN65541:AWN65546 BGJ65541:BGJ65546 BQF65541:BQF65546 CAB65541:CAB65546 CJX65541:CJX65546 CTT65541:CTT65546 DDP65541:DDP65546 DNL65541:DNL65546 DXH65541:DXH65546 EHD65541:EHD65546 EQZ65541:EQZ65546 FAV65541:FAV65546 FKR65541:FKR65546 FUN65541:FUN65546 GEJ65541:GEJ65546 GOF65541:GOF65546 GYB65541:GYB65546 HHX65541:HHX65546 HRT65541:HRT65546 IBP65541:IBP65546 ILL65541:ILL65546 IVH65541:IVH65546 JFD65541:JFD65546 JOZ65541:JOZ65546 JYV65541:JYV65546 KIR65541:KIR65546 KSN65541:KSN65546 LCJ65541:LCJ65546 LMF65541:LMF65546 LWB65541:LWB65546 MFX65541:MFX65546 MPT65541:MPT65546 MZP65541:MZP65546 NJL65541:NJL65546 NTH65541:NTH65546 ODD65541:ODD65546 OMZ65541:OMZ65546 OWV65541:OWV65546 PGR65541:PGR65546 PQN65541:PQN65546 QAJ65541:QAJ65546 QKF65541:QKF65546 QUB65541:QUB65546 RDX65541:RDX65546 RNT65541:RNT65546 RXP65541:RXP65546 SHL65541:SHL65546 SRH65541:SRH65546 TBD65541:TBD65546 TKZ65541:TKZ65546 TUV65541:TUV65546 UER65541:UER65546 UON65541:UON65546 UYJ65541:UYJ65546 VIF65541:VIF65546 VSB65541:VSB65546 WBX65541:WBX65546 WLT65541:WLT65546 WVP65541:WVP65546 B131077:B131082 JD131077:JD131082 SZ131077:SZ131082 ACV131077:ACV131082 AMR131077:AMR131082 AWN131077:AWN131082 BGJ131077:BGJ131082 BQF131077:BQF131082 CAB131077:CAB131082 CJX131077:CJX131082 CTT131077:CTT131082 DDP131077:DDP131082 DNL131077:DNL131082 DXH131077:DXH131082 EHD131077:EHD131082 EQZ131077:EQZ131082 FAV131077:FAV131082 FKR131077:FKR131082 FUN131077:FUN131082 GEJ131077:GEJ131082 GOF131077:GOF131082 GYB131077:GYB131082 HHX131077:HHX131082 HRT131077:HRT131082 IBP131077:IBP131082 ILL131077:ILL131082 IVH131077:IVH131082 JFD131077:JFD131082 JOZ131077:JOZ131082 JYV131077:JYV131082 KIR131077:KIR131082 KSN131077:KSN131082 LCJ131077:LCJ131082 LMF131077:LMF131082 LWB131077:LWB131082 MFX131077:MFX131082 MPT131077:MPT131082 MZP131077:MZP131082 NJL131077:NJL131082 NTH131077:NTH131082 ODD131077:ODD131082 OMZ131077:OMZ131082 OWV131077:OWV131082 PGR131077:PGR131082 PQN131077:PQN131082 QAJ131077:QAJ131082 QKF131077:QKF131082 QUB131077:QUB131082 RDX131077:RDX131082 RNT131077:RNT131082 RXP131077:RXP131082 SHL131077:SHL131082 SRH131077:SRH131082 TBD131077:TBD131082 TKZ131077:TKZ131082 TUV131077:TUV131082 UER131077:UER131082 UON131077:UON131082 UYJ131077:UYJ131082 VIF131077:VIF131082 VSB131077:VSB131082 WBX131077:WBX131082 WLT131077:WLT131082 WVP131077:WVP131082 B196613:B196618 JD196613:JD196618 SZ196613:SZ196618 ACV196613:ACV196618 AMR196613:AMR196618 AWN196613:AWN196618 BGJ196613:BGJ196618 BQF196613:BQF196618 CAB196613:CAB196618 CJX196613:CJX196618 CTT196613:CTT196618 DDP196613:DDP196618 DNL196613:DNL196618 DXH196613:DXH196618 EHD196613:EHD196618 EQZ196613:EQZ196618 FAV196613:FAV196618 FKR196613:FKR196618 FUN196613:FUN196618 GEJ196613:GEJ196618 GOF196613:GOF196618 GYB196613:GYB196618 HHX196613:HHX196618 HRT196613:HRT196618 IBP196613:IBP196618 ILL196613:ILL196618 IVH196613:IVH196618 JFD196613:JFD196618 JOZ196613:JOZ196618 JYV196613:JYV196618 KIR196613:KIR196618 KSN196613:KSN196618 LCJ196613:LCJ196618 LMF196613:LMF196618 LWB196613:LWB196618 MFX196613:MFX196618 MPT196613:MPT196618 MZP196613:MZP196618 NJL196613:NJL196618 NTH196613:NTH196618 ODD196613:ODD196618 OMZ196613:OMZ196618 OWV196613:OWV196618 PGR196613:PGR196618 PQN196613:PQN196618 QAJ196613:QAJ196618 QKF196613:QKF196618 QUB196613:QUB196618 RDX196613:RDX196618 RNT196613:RNT196618 RXP196613:RXP196618 SHL196613:SHL196618 SRH196613:SRH196618 TBD196613:TBD196618 TKZ196613:TKZ196618 TUV196613:TUV196618 UER196613:UER196618 UON196613:UON196618 UYJ196613:UYJ196618 VIF196613:VIF196618 VSB196613:VSB196618 WBX196613:WBX196618 WLT196613:WLT196618 WVP196613:WVP196618 B262149:B262154 JD262149:JD262154 SZ262149:SZ262154 ACV262149:ACV262154 AMR262149:AMR262154 AWN262149:AWN262154 BGJ262149:BGJ262154 BQF262149:BQF262154 CAB262149:CAB262154 CJX262149:CJX262154 CTT262149:CTT262154 DDP262149:DDP262154 DNL262149:DNL262154 DXH262149:DXH262154 EHD262149:EHD262154 EQZ262149:EQZ262154 FAV262149:FAV262154 FKR262149:FKR262154 FUN262149:FUN262154 GEJ262149:GEJ262154 GOF262149:GOF262154 GYB262149:GYB262154 HHX262149:HHX262154 HRT262149:HRT262154 IBP262149:IBP262154 ILL262149:ILL262154 IVH262149:IVH262154 JFD262149:JFD262154 JOZ262149:JOZ262154 JYV262149:JYV262154 KIR262149:KIR262154 KSN262149:KSN262154 LCJ262149:LCJ262154 LMF262149:LMF262154 LWB262149:LWB262154 MFX262149:MFX262154 MPT262149:MPT262154 MZP262149:MZP262154 NJL262149:NJL262154 NTH262149:NTH262154 ODD262149:ODD262154 OMZ262149:OMZ262154 OWV262149:OWV262154 PGR262149:PGR262154 PQN262149:PQN262154 QAJ262149:QAJ262154 QKF262149:QKF262154 QUB262149:QUB262154 RDX262149:RDX262154 RNT262149:RNT262154 RXP262149:RXP262154 SHL262149:SHL262154 SRH262149:SRH262154 TBD262149:TBD262154 TKZ262149:TKZ262154 TUV262149:TUV262154 UER262149:UER262154 UON262149:UON262154 UYJ262149:UYJ262154 VIF262149:VIF262154 VSB262149:VSB262154 WBX262149:WBX262154 WLT262149:WLT262154 WVP262149:WVP262154 B327685:B327690 JD327685:JD327690 SZ327685:SZ327690 ACV327685:ACV327690 AMR327685:AMR327690 AWN327685:AWN327690 BGJ327685:BGJ327690 BQF327685:BQF327690 CAB327685:CAB327690 CJX327685:CJX327690 CTT327685:CTT327690 DDP327685:DDP327690 DNL327685:DNL327690 DXH327685:DXH327690 EHD327685:EHD327690 EQZ327685:EQZ327690 FAV327685:FAV327690 FKR327685:FKR327690 FUN327685:FUN327690 GEJ327685:GEJ327690 GOF327685:GOF327690 GYB327685:GYB327690 HHX327685:HHX327690 HRT327685:HRT327690 IBP327685:IBP327690 ILL327685:ILL327690 IVH327685:IVH327690 JFD327685:JFD327690 JOZ327685:JOZ327690 JYV327685:JYV327690 KIR327685:KIR327690 KSN327685:KSN327690 LCJ327685:LCJ327690 LMF327685:LMF327690 LWB327685:LWB327690 MFX327685:MFX327690 MPT327685:MPT327690 MZP327685:MZP327690 NJL327685:NJL327690 NTH327685:NTH327690 ODD327685:ODD327690 OMZ327685:OMZ327690 OWV327685:OWV327690 PGR327685:PGR327690 PQN327685:PQN327690 QAJ327685:QAJ327690 QKF327685:QKF327690 QUB327685:QUB327690 RDX327685:RDX327690 RNT327685:RNT327690 RXP327685:RXP327690 SHL327685:SHL327690 SRH327685:SRH327690 TBD327685:TBD327690 TKZ327685:TKZ327690 TUV327685:TUV327690 UER327685:UER327690 UON327685:UON327690 UYJ327685:UYJ327690 VIF327685:VIF327690 VSB327685:VSB327690 WBX327685:WBX327690 WLT327685:WLT327690 WVP327685:WVP327690 B393221:B393226 JD393221:JD393226 SZ393221:SZ393226 ACV393221:ACV393226 AMR393221:AMR393226 AWN393221:AWN393226 BGJ393221:BGJ393226 BQF393221:BQF393226 CAB393221:CAB393226 CJX393221:CJX393226 CTT393221:CTT393226 DDP393221:DDP393226 DNL393221:DNL393226 DXH393221:DXH393226 EHD393221:EHD393226 EQZ393221:EQZ393226 FAV393221:FAV393226 FKR393221:FKR393226 FUN393221:FUN393226 GEJ393221:GEJ393226 GOF393221:GOF393226 GYB393221:GYB393226 HHX393221:HHX393226 HRT393221:HRT393226 IBP393221:IBP393226 ILL393221:ILL393226 IVH393221:IVH393226 JFD393221:JFD393226 JOZ393221:JOZ393226 JYV393221:JYV393226 KIR393221:KIR393226 KSN393221:KSN393226 LCJ393221:LCJ393226 LMF393221:LMF393226 LWB393221:LWB393226 MFX393221:MFX393226 MPT393221:MPT393226 MZP393221:MZP393226 NJL393221:NJL393226 NTH393221:NTH393226 ODD393221:ODD393226 OMZ393221:OMZ393226 OWV393221:OWV393226 PGR393221:PGR393226 PQN393221:PQN393226 QAJ393221:QAJ393226 QKF393221:QKF393226 QUB393221:QUB393226 RDX393221:RDX393226 RNT393221:RNT393226 RXP393221:RXP393226 SHL393221:SHL393226 SRH393221:SRH393226 TBD393221:TBD393226 TKZ393221:TKZ393226 TUV393221:TUV393226 UER393221:UER393226 UON393221:UON393226 UYJ393221:UYJ393226 VIF393221:VIF393226 VSB393221:VSB393226 WBX393221:WBX393226 WLT393221:WLT393226 WVP393221:WVP393226 B458757:B458762 JD458757:JD458762 SZ458757:SZ458762 ACV458757:ACV458762 AMR458757:AMR458762 AWN458757:AWN458762 BGJ458757:BGJ458762 BQF458757:BQF458762 CAB458757:CAB458762 CJX458757:CJX458762 CTT458757:CTT458762 DDP458757:DDP458762 DNL458757:DNL458762 DXH458757:DXH458762 EHD458757:EHD458762 EQZ458757:EQZ458762 FAV458757:FAV458762 FKR458757:FKR458762 FUN458757:FUN458762 GEJ458757:GEJ458762 GOF458757:GOF458762 GYB458757:GYB458762 HHX458757:HHX458762 HRT458757:HRT458762 IBP458757:IBP458762 ILL458757:ILL458762 IVH458757:IVH458762 JFD458757:JFD458762 JOZ458757:JOZ458762 JYV458757:JYV458762 KIR458757:KIR458762 KSN458757:KSN458762 LCJ458757:LCJ458762 LMF458757:LMF458762 LWB458757:LWB458762 MFX458757:MFX458762 MPT458757:MPT458762 MZP458757:MZP458762 NJL458757:NJL458762 NTH458757:NTH458762 ODD458757:ODD458762 OMZ458757:OMZ458762 OWV458757:OWV458762 PGR458757:PGR458762 PQN458757:PQN458762 QAJ458757:QAJ458762 QKF458757:QKF458762 QUB458757:QUB458762 RDX458757:RDX458762 RNT458757:RNT458762 RXP458757:RXP458762 SHL458757:SHL458762 SRH458757:SRH458762 TBD458757:TBD458762 TKZ458757:TKZ458762 TUV458757:TUV458762 UER458757:UER458762 UON458757:UON458762 UYJ458757:UYJ458762 VIF458757:VIF458762 VSB458757:VSB458762 WBX458757:WBX458762 WLT458757:WLT458762 WVP458757:WVP458762 B524293:B524298 JD524293:JD524298 SZ524293:SZ524298 ACV524293:ACV524298 AMR524293:AMR524298 AWN524293:AWN524298 BGJ524293:BGJ524298 BQF524293:BQF524298 CAB524293:CAB524298 CJX524293:CJX524298 CTT524293:CTT524298 DDP524293:DDP524298 DNL524293:DNL524298 DXH524293:DXH524298 EHD524293:EHD524298 EQZ524293:EQZ524298 FAV524293:FAV524298 FKR524293:FKR524298 FUN524293:FUN524298 GEJ524293:GEJ524298 GOF524293:GOF524298 GYB524293:GYB524298 HHX524293:HHX524298 HRT524293:HRT524298 IBP524293:IBP524298 ILL524293:ILL524298 IVH524293:IVH524298 JFD524293:JFD524298 JOZ524293:JOZ524298 JYV524293:JYV524298 KIR524293:KIR524298 KSN524293:KSN524298 LCJ524293:LCJ524298 LMF524293:LMF524298 LWB524293:LWB524298 MFX524293:MFX524298 MPT524293:MPT524298 MZP524293:MZP524298 NJL524293:NJL524298 NTH524293:NTH524298 ODD524293:ODD524298 OMZ524293:OMZ524298 OWV524293:OWV524298 PGR524293:PGR524298 PQN524293:PQN524298 QAJ524293:QAJ524298 QKF524293:QKF524298 QUB524293:QUB524298 RDX524293:RDX524298 RNT524293:RNT524298 RXP524293:RXP524298 SHL524293:SHL524298 SRH524293:SRH524298 TBD524293:TBD524298 TKZ524293:TKZ524298 TUV524293:TUV524298 UER524293:UER524298 UON524293:UON524298 UYJ524293:UYJ524298 VIF524293:VIF524298 VSB524293:VSB524298 WBX524293:WBX524298 WLT524293:WLT524298 WVP524293:WVP524298 B589829:B589834 JD589829:JD589834 SZ589829:SZ589834 ACV589829:ACV589834 AMR589829:AMR589834 AWN589829:AWN589834 BGJ589829:BGJ589834 BQF589829:BQF589834 CAB589829:CAB589834 CJX589829:CJX589834 CTT589829:CTT589834 DDP589829:DDP589834 DNL589829:DNL589834 DXH589829:DXH589834 EHD589829:EHD589834 EQZ589829:EQZ589834 FAV589829:FAV589834 FKR589829:FKR589834 FUN589829:FUN589834 GEJ589829:GEJ589834 GOF589829:GOF589834 GYB589829:GYB589834 HHX589829:HHX589834 HRT589829:HRT589834 IBP589829:IBP589834 ILL589829:ILL589834 IVH589829:IVH589834 JFD589829:JFD589834 JOZ589829:JOZ589834 JYV589829:JYV589834 KIR589829:KIR589834 KSN589829:KSN589834 LCJ589829:LCJ589834 LMF589829:LMF589834 LWB589829:LWB589834 MFX589829:MFX589834 MPT589829:MPT589834 MZP589829:MZP589834 NJL589829:NJL589834 NTH589829:NTH589834 ODD589829:ODD589834 OMZ589829:OMZ589834 OWV589829:OWV589834 PGR589829:PGR589834 PQN589829:PQN589834 QAJ589829:QAJ589834 QKF589829:QKF589834 QUB589829:QUB589834 RDX589829:RDX589834 RNT589829:RNT589834 RXP589829:RXP589834 SHL589829:SHL589834 SRH589829:SRH589834 TBD589829:TBD589834 TKZ589829:TKZ589834 TUV589829:TUV589834 UER589829:UER589834 UON589829:UON589834 UYJ589829:UYJ589834 VIF589829:VIF589834 VSB589829:VSB589834 WBX589829:WBX589834 WLT589829:WLT589834 WVP589829:WVP589834 B655365:B655370 JD655365:JD655370 SZ655365:SZ655370 ACV655365:ACV655370 AMR655365:AMR655370 AWN655365:AWN655370 BGJ655365:BGJ655370 BQF655365:BQF655370 CAB655365:CAB655370 CJX655365:CJX655370 CTT655365:CTT655370 DDP655365:DDP655370 DNL655365:DNL655370 DXH655365:DXH655370 EHD655365:EHD655370 EQZ655365:EQZ655370 FAV655365:FAV655370 FKR655365:FKR655370 FUN655365:FUN655370 GEJ655365:GEJ655370 GOF655365:GOF655370 GYB655365:GYB655370 HHX655365:HHX655370 HRT655365:HRT655370 IBP655365:IBP655370 ILL655365:ILL655370 IVH655365:IVH655370 JFD655365:JFD655370 JOZ655365:JOZ655370 JYV655365:JYV655370 KIR655365:KIR655370 KSN655365:KSN655370 LCJ655365:LCJ655370 LMF655365:LMF655370 LWB655365:LWB655370 MFX655365:MFX655370 MPT655365:MPT655370 MZP655365:MZP655370 NJL655365:NJL655370 NTH655365:NTH655370 ODD655365:ODD655370 OMZ655365:OMZ655370 OWV655365:OWV655370 PGR655365:PGR655370 PQN655365:PQN655370 QAJ655365:QAJ655370 QKF655365:QKF655370 QUB655365:QUB655370 RDX655365:RDX655370 RNT655365:RNT655370 RXP655365:RXP655370 SHL655365:SHL655370 SRH655365:SRH655370 TBD655365:TBD655370 TKZ655365:TKZ655370 TUV655365:TUV655370 UER655365:UER655370 UON655365:UON655370 UYJ655365:UYJ655370 VIF655365:VIF655370 VSB655365:VSB655370 WBX655365:WBX655370 WLT655365:WLT655370 WVP655365:WVP655370 B720901:B720906 JD720901:JD720906 SZ720901:SZ720906 ACV720901:ACV720906 AMR720901:AMR720906 AWN720901:AWN720906 BGJ720901:BGJ720906 BQF720901:BQF720906 CAB720901:CAB720906 CJX720901:CJX720906 CTT720901:CTT720906 DDP720901:DDP720906 DNL720901:DNL720906 DXH720901:DXH720906 EHD720901:EHD720906 EQZ720901:EQZ720906 FAV720901:FAV720906 FKR720901:FKR720906 FUN720901:FUN720906 GEJ720901:GEJ720906 GOF720901:GOF720906 GYB720901:GYB720906 HHX720901:HHX720906 HRT720901:HRT720906 IBP720901:IBP720906 ILL720901:ILL720906 IVH720901:IVH720906 JFD720901:JFD720906 JOZ720901:JOZ720906 JYV720901:JYV720906 KIR720901:KIR720906 KSN720901:KSN720906 LCJ720901:LCJ720906 LMF720901:LMF720906 LWB720901:LWB720906 MFX720901:MFX720906 MPT720901:MPT720906 MZP720901:MZP720906 NJL720901:NJL720906 NTH720901:NTH720906 ODD720901:ODD720906 OMZ720901:OMZ720906 OWV720901:OWV720906 PGR720901:PGR720906 PQN720901:PQN720906 QAJ720901:QAJ720906 QKF720901:QKF720906 QUB720901:QUB720906 RDX720901:RDX720906 RNT720901:RNT720906 RXP720901:RXP720906 SHL720901:SHL720906 SRH720901:SRH720906 TBD720901:TBD720906 TKZ720901:TKZ720906 TUV720901:TUV720906 UER720901:UER720906 UON720901:UON720906 UYJ720901:UYJ720906 VIF720901:VIF720906 VSB720901:VSB720906 WBX720901:WBX720906 WLT720901:WLT720906 WVP720901:WVP720906 B786437:B786442 JD786437:JD786442 SZ786437:SZ786442 ACV786437:ACV786442 AMR786437:AMR786442 AWN786437:AWN786442 BGJ786437:BGJ786442 BQF786437:BQF786442 CAB786437:CAB786442 CJX786437:CJX786442 CTT786437:CTT786442 DDP786437:DDP786442 DNL786437:DNL786442 DXH786437:DXH786442 EHD786437:EHD786442 EQZ786437:EQZ786442 FAV786437:FAV786442 FKR786437:FKR786442 FUN786437:FUN786442 GEJ786437:GEJ786442 GOF786437:GOF786442 GYB786437:GYB786442 HHX786437:HHX786442 HRT786437:HRT786442 IBP786437:IBP786442 ILL786437:ILL786442 IVH786437:IVH786442 JFD786437:JFD786442 JOZ786437:JOZ786442 JYV786437:JYV786442 KIR786437:KIR786442 KSN786437:KSN786442 LCJ786437:LCJ786442 LMF786437:LMF786442 LWB786437:LWB786442 MFX786437:MFX786442 MPT786437:MPT786442 MZP786437:MZP786442 NJL786437:NJL786442 NTH786437:NTH786442 ODD786437:ODD786442 OMZ786437:OMZ786442 OWV786437:OWV786442 PGR786437:PGR786442 PQN786437:PQN786442 QAJ786437:QAJ786442 QKF786437:QKF786442 QUB786437:QUB786442 RDX786437:RDX786442 RNT786437:RNT786442 RXP786437:RXP786442 SHL786437:SHL786442 SRH786437:SRH786442 TBD786437:TBD786442 TKZ786437:TKZ786442 TUV786437:TUV786442 UER786437:UER786442 UON786437:UON786442 UYJ786437:UYJ786442 VIF786437:VIF786442 VSB786437:VSB786442 WBX786437:WBX786442 WLT786437:WLT786442 WVP786437:WVP786442 B851973:B851978 JD851973:JD851978 SZ851973:SZ851978 ACV851973:ACV851978 AMR851973:AMR851978 AWN851973:AWN851978 BGJ851973:BGJ851978 BQF851973:BQF851978 CAB851973:CAB851978 CJX851973:CJX851978 CTT851973:CTT851978 DDP851973:DDP851978 DNL851973:DNL851978 DXH851973:DXH851978 EHD851973:EHD851978 EQZ851973:EQZ851978 FAV851973:FAV851978 FKR851973:FKR851978 FUN851973:FUN851978 GEJ851973:GEJ851978 GOF851973:GOF851978 GYB851973:GYB851978 HHX851973:HHX851978 HRT851973:HRT851978 IBP851973:IBP851978 ILL851973:ILL851978 IVH851973:IVH851978 JFD851973:JFD851978 JOZ851973:JOZ851978 JYV851973:JYV851978 KIR851973:KIR851978 KSN851973:KSN851978 LCJ851973:LCJ851978 LMF851973:LMF851978 LWB851973:LWB851978 MFX851973:MFX851978 MPT851973:MPT851978 MZP851973:MZP851978 NJL851973:NJL851978 NTH851973:NTH851978 ODD851973:ODD851978 OMZ851973:OMZ851978 OWV851973:OWV851978 PGR851973:PGR851978 PQN851973:PQN851978 QAJ851973:QAJ851978 QKF851973:QKF851978 QUB851973:QUB851978 RDX851973:RDX851978 RNT851973:RNT851978 RXP851973:RXP851978 SHL851973:SHL851978 SRH851973:SRH851978 TBD851973:TBD851978 TKZ851973:TKZ851978 TUV851973:TUV851978 UER851973:UER851978 UON851973:UON851978 UYJ851973:UYJ851978 VIF851973:VIF851978 VSB851973:VSB851978 WBX851973:WBX851978 WLT851973:WLT851978 WVP851973:WVP851978 B917509:B917514 JD917509:JD917514 SZ917509:SZ917514 ACV917509:ACV917514 AMR917509:AMR917514 AWN917509:AWN917514 BGJ917509:BGJ917514 BQF917509:BQF917514 CAB917509:CAB917514 CJX917509:CJX917514 CTT917509:CTT917514 DDP917509:DDP917514 DNL917509:DNL917514 DXH917509:DXH917514 EHD917509:EHD917514 EQZ917509:EQZ917514 FAV917509:FAV917514 FKR917509:FKR917514 FUN917509:FUN917514 GEJ917509:GEJ917514 GOF917509:GOF917514 GYB917509:GYB917514 HHX917509:HHX917514 HRT917509:HRT917514 IBP917509:IBP917514 ILL917509:ILL917514 IVH917509:IVH917514 JFD917509:JFD917514 JOZ917509:JOZ917514 JYV917509:JYV917514 KIR917509:KIR917514 KSN917509:KSN917514 LCJ917509:LCJ917514 LMF917509:LMF917514 LWB917509:LWB917514 MFX917509:MFX917514 MPT917509:MPT917514 MZP917509:MZP917514 NJL917509:NJL917514 NTH917509:NTH917514 ODD917509:ODD917514 OMZ917509:OMZ917514 OWV917509:OWV917514 PGR917509:PGR917514 PQN917509:PQN917514 QAJ917509:QAJ917514 QKF917509:QKF917514 QUB917509:QUB917514 RDX917509:RDX917514 RNT917509:RNT917514 RXP917509:RXP917514 SHL917509:SHL917514 SRH917509:SRH917514 TBD917509:TBD917514 TKZ917509:TKZ917514 TUV917509:TUV917514 UER917509:UER917514 UON917509:UON917514 UYJ917509:UYJ917514 VIF917509:VIF917514 VSB917509:VSB917514 WBX917509:WBX917514 WLT917509:WLT917514 WVP917509:WVP917514 B983045:B983050 JD983045:JD983050 SZ983045:SZ983050 ACV983045:ACV983050 AMR983045:AMR983050 AWN983045:AWN983050 BGJ983045:BGJ983050 BQF983045:BQF983050 CAB983045:CAB983050 CJX983045:CJX983050 CTT983045:CTT983050 DDP983045:DDP983050 DNL983045:DNL983050 DXH983045:DXH983050 EHD983045:EHD983050 EQZ983045:EQZ983050 FAV983045:FAV983050 FKR983045:FKR983050 FUN983045:FUN983050 GEJ983045:GEJ983050 GOF983045:GOF983050 GYB983045:GYB983050 HHX983045:HHX983050 HRT983045:HRT983050 IBP983045:IBP983050 ILL983045:ILL983050 IVH983045:IVH983050 JFD983045:JFD983050 JOZ983045:JOZ983050 JYV983045:JYV983050 KIR983045:KIR983050 KSN983045:KSN983050 LCJ983045:LCJ983050 LMF983045:LMF983050 LWB983045:LWB983050 MFX983045:MFX983050 MPT983045:MPT983050 MZP983045:MZP983050 NJL983045:NJL983050 NTH983045:NTH983050 ODD983045:ODD983050 OMZ983045:OMZ983050 OWV983045:OWV983050 PGR983045:PGR983050 PQN983045:PQN983050 QAJ983045:QAJ983050 QKF983045:QKF983050 QUB983045:QUB983050 RDX983045:RDX983050 RNT983045:RNT983050 RXP983045:RXP983050 SHL983045:SHL983050 SRH983045:SRH983050 TBD983045:TBD983050 TKZ983045:TKZ983050 TUV983045:TUV983050 UER983045:UER983050 UON983045:UON983050 UYJ983045:UYJ983050 VIF983045:VIF983050 VSB983045:VSB983050 WBX983045:WBX983050 WLT983045:WLT983050 WVP983045:WVP983050">
      <formula1>"生産量(kg),生産量(cs)"</formula1>
    </dataValidation>
  </dataValidations>
  <pageMargins left="0.7" right="0.7" top="0.75" bottom="0.75" header="0.3" footer="0.3"/>
  <pageSetup paperSize="9" scale="53"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40"/>
  <sheetViews>
    <sheetView workbookViewId="0">
      <selection activeCell="A2" sqref="A2:C2"/>
    </sheetView>
  </sheetViews>
  <sheetFormatPr defaultRowHeight="13.2" x14ac:dyDescent="0.2"/>
  <cols>
    <col min="1" max="2" width="4.109375" style="103" customWidth="1"/>
    <col min="3" max="3" width="18.6640625" style="103" customWidth="1"/>
    <col min="4" max="4" width="15.6640625" style="103" customWidth="1"/>
    <col min="5" max="18" width="12.6640625" style="103" customWidth="1"/>
    <col min="19" max="19" width="30.6640625" style="103" customWidth="1"/>
    <col min="20" max="20" width="9.109375" style="103" bestFit="1" customWidth="1"/>
    <col min="21" max="21" width="10.109375" style="103" bestFit="1" customWidth="1"/>
    <col min="22" max="22" width="9.109375" style="103" bestFit="1" customWidth="1"/>
    <col min="23" max="23" width="13.33203125" style="103" customWidth="1"/>
    <col min="24" max="24" width="9.109375" style="103" bestFit="1" customWidth="1"/>
    <col min="25" max="262" width="9" style="103"/>
    <col min="263" max="264" width="4.109375" style="103" customWidth="1"/>
    <col min="265" max="265" width="18.6640625" style="103" customWidth="1"/>
    <col min="266" max="266" width="15.6640625" style="103" customWidth="1"/>
    <col min="267" max="274" width="12.6640625" style="103" customWidth="1"/>
    <col min="275" max="275" width="30.6640625" style="103" customWidth="1"/>
    <col min="276" max="276" width="9.109375" style="103" bestFit="1" customWidth="1"/>
    <col min="277" max="277" width="10.109375" style="103" bestFit="1" customWidth="1"/>
    <col min="278" max="278" width="9.109375" style="103" bestFit="1" customWidth="1"/>
    <col min="279" max="279" width="13.33203125" style="103" customWidth="1"/>
    <col min="280" max="280" width="9.109375" style="103" bestFit="1" customWidth="1"/>
    <col min="281" max="518" width="9" style="103"/>
    <col min="519" max="520" width="4.109375" style="103" customWidth="1"/>
    <col min="521" max="521" width="18.6640625" style="103" customWidth="1"/>
    <col min="522" max="522" width="15.6640625" style="103" customWidth="1"/>
    <col min="523" max="530" width="12.6640625" style="103" customWidth="1"/>
    <col min="531" max="531" width="30.6640625" style="103" customWidth="1"/>
    <col min="532" max="532" width="9.109375" style="103" bestFit="1" customWidth="1"/>
    <col min="533" max="533" width="10.109375" style="103" bestFit="1" customWidth="1"/>
    <col min="534" max="534" width="9.109375" style="103" bestFit="1" customWidth="1"/>
    <col min="535" max="535" width="13.33203125" style="103" customWidth="1"/>
    <col min="536" max="536" width="9.109375" style="103" bestFit="1" customWidth="1"/>
    <col min="537" max="774" width="9" style="103"/>
    <col min="775" max="776" width="4.109375" style="103" customWidth="1"/>
    <col min="777" max="777" width="18.6640625" style="103" customWidth="1"/>
    <col min="778" max="778" width="15.6640625" style="103" customWidth="1"/>
    <col min="779" max="786" width="12.6640625" style="103" customWidth="1"/>
    <col min="787" max="787" width="30.6640625" style="103" customWidth="1"/>
    <col min="788" max="788" width="9.109375" style="103" bestFit="1" customWidth="1"/>
    <col min="789" max="789" width="10.109375" style="103" bestFit="1" customWidth="1"/>
    <col min="790" max="790" width="9.109375" style="103" bestFit="1" customWidth="1"/>
    <col min="791" max="791" width="13.33203125" style="103" customWidth="1"/>
    <col min="792" max="792" width="9.109375" style="103" bestFit="1" customWidth="1"/>
    <col min="793" max="1030" width="9" style="103"/>
    <col min="1031" max="1032" width="4.109375" style="103" customWidth="1"/>
    <col min="1033" max="1033" width="18.6640625" style="103" customWidth="1"/>
    <col min="1034" max="1034" width="15.6640625" style="103" customWidth="1"/>
    <col min="1035" max="1042" width="12.6640625" style="103" customWidth="1"/>
    <col min="1043" max="1043" width="30.6640625" style="103" customWidth="1"/>
    <col min="1044" max="1044" width="9.109375" style="103" bestFit="1" customWidth="1"/>
    <col min="1045" max="1045" width="10.109375" style="103" bestFit="1" customWidth="1"/>
    <col min="1046" max="1046" width="9.109375" style="103" bestFit="1" customWidth="1"/>
    <col min="1047" max="1047" width="13.33203125" style="103" customWidth="1"/>
    <col min="1048" max="1048" width="9.109375" style="103" bestFit="1" customWidth="1"/>
    <col min="1049" max="1286" width="9" style="103"/>
    <col min="1287" max="1288" width="4.109375" style="103" customWidth="1"/>
    <col min="1289" max="1289" width="18.6640625" style="103" customWidth="1"/>
    <col min="1290" max="1290" width="15.6640625" style="103" customWidth="1"/>
    <col min="1291" max="1298" width="12.6640625" style="103" customWidth="1"/>
    <col min="1299" max="1299" width="30.6640625" style="103" customWidth="1"/>
    <col min="1300" max="1300" width="9.109375" style="103" bestFit="1" customWidth="1"/>
    <col min="1301" max="1301" width="10.109375" style="103" bestFit="1" customWidth="1"/>
    <col min="1302" max="1302" width="9.109375" style="103" bestFit="1" customWidth="1"/>
    <col min="1303" max="1303" width="13.33203125" style="103" customWidth="1"/>
    <col min="1304" max="1304" width="9.109375" style="103" bestFit="1" customWidth="1"/>
    <col min="1305" max="1542" width="9" style="103"/>
    <col min="1543" max="1544" width="4.109375" style="103" customWidth="1"/>
    <col min="1545" max="1545" width="18.6640625" style="103" customWidth="1"/>
    <col min="1546" max="1546" width="15.6640625" style="103" customWidth="1"/>
    <col min="1547" max="1554" width="12.6640625" style="103" customWidth="1"/>
    <col min="1555" max="1555" width="30.6640625" style="103" customWidth="1"/>
    <col min="1556" max="1556" width="9.109375" style="103" bestFit="1" customWidth="1"/>
    <col min="1557" max="1557" width="10.109375" style="103" bestFit="1" customWidth="1"/>
    <col min="1558" max="1558" width="9.109375" style="103" bestFit="1" customWidth="1"/>
    <col min="1559" max="1559" width="13.33203125" style="103" customWidth="1"/>
    <col min="1560" max="1560" width="9.109375" style="103" bestFit="1" customWidth="1"/>
    <col min="1561" max="1798" width="9" style="103"/>
    <col min="1799" max="1800" width="4.109375" style="103" customWidth="1"/>
    <col min="1801" max="1801" width="18.6640625" style="103" customWidth="1"/>
    <col min="1802" max="1802" width="15.6640625" style="103" customWidth="1"/>
    <col min="1803" max="1810" width="12.6640625" style="103" customWidth="1"/>
    <col min="1811" max="1811" width="30.6640625" style="103" customWidth="1"/>
    <col min="1812" max="1812" width="9.109375" style="103" bestFit="1" customWidth="1"/>
    <col min="1813" max="1813" width="10.109375" style="103" bestFit="1" customWidth="1"/>
    <col min="1814" max="1814" width="9.109375" style="103" bestFit="1" customWidth="1"/>
    <col min="1815" max="1815" width="13.33203125" style="103" customWidth="1"/>
    <col min="1816" max="1816" width="9.109375" style="103" bestFit="1" customWidth="1"/>
    <col min="1817" max="2054" width="9" style="103"/>
    <col min="2055" max="2056" width="4.109375" style="103" customWidth="1"/>
    <col min="2057" max="2057" width="18.6640625" style="103" customWidth="1"/>
    <col min="2058" max="2058" width="15.6640625" style="103" customWidth="1"/>
    <col min="2059" max="2066" width="12.6640625" style="103" customWidth="1"/>
    <col min="2067" max="2067" width="30.6640625" style="103" customWidth="1"/>
    <col min="2068" max="2068" width="9.109375" style="103" bestFit="1" customWidth="1"/>
    <col min="2069" max="2069" width="10.109375" style="103" bestFit="1" customWidth="1"/>
    <col min="2070" max="2070" width="9.109375" style="103" bestFit="1" customWidth="1"/>
    <col min="2071" max="2071" width="13.33203125" style="103" customWidth="1"/>
    <col min="2072" max="2072" width="9.109375" style="103" bestFit="1" customWidth="1"/>
    <col min="2073" max="2310" width="9" style="103"/>
    <col min="2311" max="2312" width="4.109375" style="103" customWidth="1"/>
    <col min="2313" max="2313" width="18.6640625" style="103" customWidth="1"/>
    <col min="2314" max="2314" width="15.6640625" style="103" customWidth="1"/>
    <col min="2315" max="2322" width="12.6640625" style="103" customWidth="1"/>
    <col min="2323" max="2323" width="30.6640625" style="103" customWidth="1"/>
    <col min="2324" max="2324" width="9.109375" style="103" bestFit="1" customWidth="1"/>
    <col min="2325" max="2325" width="10.109375" style="103" bestFit="1" customWidth="1"/>
    <col min="2326" max="2326" width="9.109375" style="103" bestFit="1" customWidth="1"/>
    <col min="2327" max="2327" width="13.33203125" style="103" customWidth="1"/>
    <col min="2328" max="2328" width="9.109375" style="103" bestFit="1" customWidth="1"/>
    <col min="2329" max="2566" width="9" style="103"/>
    <col min="2567" max="2568" width="4.109375" style="103" customWidth="1"/>
    <col min="2569" max="2569" width="18.6640625" style="103" customWidth="1"/>
    <col min="2570" max="2570" width="15.6640625" style="103" customWidth="1"/>
    <col min="2571" max="2578" width="12.6640625" style="103" customWidth="1"/>
    <col min="2579" max="2579" width="30.6640625" style="103" customWidth="1"/>
    <col min="2580" max="2580" width="9.109375" style="103" bestFit="1" customWidth="1"/>
    <col min="2581" max="2581" width="10.109375" style="103" bestFit="1" customWidth="1"/>
    <col min="2582" max="2582" width="9.109375" style="103" bestFit="1" customWidth="1"/>
    <col min="2583" max="2583" width="13.33203125" style="103" customWidth="1"/>
    <col min="2584" max="2584" width="9.109375" style="103" bestFit="1" customWidth="1"/>
    <col min="2585" max="2822" width="9" style="103"/>
    <col min="2823" max="2824" width="4.109375" style="103" customWidth="1"/>
    <col min="2825" max="2825" width="18.6640625" style="103" customWidth="1"/>
    <col min="2826" max="2826" width="15.6640625" style="103" customWidth="1"/>
    <col min="2827" max="2834" width="12.6640625" style="103" customWidth="1"/>
    <col min="2835" max="2835" width="30.6640625" style="103" customWidth="1"/>
    <col min="2836" max="2836" width="9.109375" style="103" bestFit="1" customWidth="1"/>
    <col min="2837" max="2837" width="10.109375" style="103" bestFit="1" customWidth="1"/>
    <col min="2838" max="2838" width="9.109375" style="103" bestFit="1" customWidth="1"/>
    <col min="2839" max="2839" width="13.33203125" style="103" customWidth="1"/>
    <col min="2840" max="2840" width="9.109375" style="103" bestFit="1" customWidth="1"/>
    <col min="2841" max="3078" width="9" style="103"/>
    <col min="3079" max="3080" width="4.109375" style="103" customWidth="1"/>
    <col min="3081" max="3081" width="18.6640625" style="103" customWidth="1"/>
    <col min="3082" max="3082" width="15.6640625" style="103" customWidth="1"/>
    <col min="3083" max="3090" width="12.6640625" style="103" customWidth="1"/>
    <col min="3091" max="3091" width="30.6640625" style="103" customWidth="1"/>
    <col min="3092" max="3092" width="9.109375" style="103" bestFit="1" customWidth="1"/>
    <col min="3093" max="3093" width="10.109375" style="103" bestFit="1" customWidth="1"/>
    <col min="3094" max="3094" width="9.109375" style="103" bestFit="1" customWidth="1"/>
    <col min="3095" max="3095" width="13.33203125" style="103" customWidth="1"/>
    <col min="3096" max="3096" width="9.109375" style="103" bestFit="1" customWidth="1"/>
    <col min="3097" max="3334" width="9" style="103"/>
    <col min="3335" max="3336" width="4.109375" style="103" customWidth="1"/>
    <col min="3337" max="3337" width="18.6640625" style="103" customWidth="1"/>
    <col min="3338" max="3338" width="15.6640625" style="103" customWidth="1"/>
    <col min="3339" max="3346" width="12.6640625" style="103" customWidth="1"/>
    <col min="3347" max="3347" width="30.6640625" style="103" customWidth="1"/>
    <col min="3348" max="3348" width="9.109375" style="103" bestFit="1" customWidth="1"/>
    <col min="3349" max="3349" width="10.109375" style="103" bestFit="1" customWidth="1"/>
    <col min="3350" max="3350" width="9.109375" style="103" bestFit="1" customWidth="1"/>
    <col min="3351" max="3351" width="13.33203125" style="103" customWidth="1"/>
    <col min="3352" max="3352" width="9.109375" style="103" bestFit="1" customWidth="1"/>
    <col min="3353" max="3590" width="9" style="103"/>
    <col min="3591" max="3592" width="4.109375" style="103" customWidth="1"/>
    <col min="3593" max="3593" width="18.6640625" style="103" customWidth="1"/>
    <col min="3594" max="3594" width="15.6640625" style="103" customWidth="1"/>
    <col min="3595" max="3602" width="12.6640625" style="103" customWidth="1"/>
    <col min="3603" max="3603" width="30.6640625" style="103" customWidth="1"/>
    <col min="3604" max="3604" width="9.109375" style="103" bestFit="1" customWidth="1"/>
    <col min="3605" max="3605" width="10.109375" style="103" bestFit="1" customWidth="1"/>
    <col min="3606" max="3606" width="9.109375" style="103" bestFit="1" customWidth="1"/>
    <col min="3607" max="3607" width="13.33203125" style="103" customWidth="1"/>
    <col min="3608" max="3608" width="9.109375" style="103" bestFit="1" customWidth="1"/>
    <col min="3609" max="3846" width="9" style="103"/>
    <col min="3847" max="3848" width="4.109375" style="103" customWidth="1"/>
    <col min="3849" max="3849" width="18.6640625" style="103" customWidth="1"/>
    <col min="3850" max="3850" width="15.6640625" style="103" customWidth="1"/>
    <col min="3851" max="3858" width="12.6640625" style="103" customWidth="1"/>
    <col min="3859" max="3859" width="30.6640625" style="103" customWidth="1"/>
    <col min="3860" max="3860" width="9.109375" style="103" bestFit="1" customWidth="1"/>
    <col min="3861" max="3861" width="10.109375" style="103" bestFit="1" customWidth="1"/>
    <col min="3862" max="3862" width="9.109375" style="103" bestFit="1" customWidth="1"/>
    <col min="3863" max="3863" width="13.33203125" style="103" customWidth="1"/>
    <col min="3864" max="3864" width="9.109375" style="103" bestFit="1" customWidth="1"/>
    <col min="3865" max="4102" width="9" style="103"/>
    <col min="4103" max="4104" width="4.109375" style="103" customWidth="1"/>
    <col min="4105" max="4105" width="18.6640625" style="103" customWidth="1"/>
    <col min="4106" max="4106" width="15.6640625" style="103" customWidth="1"/>
    <col min="4107" max="4114" width="12.6640625" style="103" customWidth="1"/>
    <col min="4115" max="4115" width="30.6640625" style="103" customWidth="1"/>
    <col min="4116" max="4116" width="9.109375" style="103" bestFit="1" customWidth="1"/>
    <col min="4117" max="4117" width="10.109375" style="103" bestFit="1" customWidth="1"/>
    <col min="4118" max="4118" width="9.109375" style="103" bestFit="1" customWidth="1"/>
    <col min="4119" max="4119" width="13.33203125" style="103" customWidth="1"/>
    <col min="4120" max="4120" width="9.109375" style="103" bestFit="1" customWidth="1"/>
    <col min="4121" max="4358" width="9" style="103"/>
    <col min="4359" max="4360" width="4.109375" style="103" customWidth="1"/>
    <col min="4361" max="4361" width="18.6640625" style="103" customWidth="1"/>
    <col min="4362" max="4362" width="15.6640625" style="103" customWidth="1"/>
    <col min="4363" max="4370" width="12.6640625" style="103" customWidth="1"/>
    <col min="4371" max="4371" width="30.6640625" style="103" customWidth="1"/>
    <col min="4372" max="4372" width="9.109375" style="103" bestFit="1" customWidth="1"/>
    <col min="4373" max="4373" width="10.109375" style="103" bestFit="1" customWidth="1"/>
    <col min="4374" max="4374" width="9.109375" style="103" bestFit="1" customWidth="1"/>
    <col min="4375" max="4375" width="13.33203125" style="103" customWidth="1"/>
    <col min="4376" max="4376" width="9.109375" style="103" bestFit="1" customWidth="1"/>
    <col min="4377" max="4614" width="9" style="103"/>
    <col min="4615" max="4616" width="4.109375" style="103" customWidth="1"/>
    <col min="4617" max="4617" width="18.6640625" style="103" customWidth="1"/>
    <col min="4618" max="4618" width="15.6640625" style="103" customWidth="1"/>
    <col min="4619" max="4626" width="12.6640625" style="103" customWidth="1"/>
    <col min="4627" max="4627" width="30.6640625" style="103" customWidth="1"/>
    <col min="4628" max="4628" width="9.109375" style="103" bestFit="1" customWidth="1"/>
    <col min="4629" max="4629" width="10.109375" style="103" bestFit="1" customWidth="1"/>
    <col min="4630" max="4630" width="9.109375" style="103" bestFit="1" customWidth="1"/>
    <col min="4631" max="4631" width="13.33203125" style="103" customWidth="1"/>
    <col min="4632" max="4632" width="9.109375" style="103" bestFit="1" customWidth="1"/>
    <col min="4633" max="4870" width="9" style="103"/>
    <col min="4871" max="4872" width="4.109375" style="103" customWidth="1"/>
    <col min="4873" max="4873" width="18.6640625" style="103" customWidth="1"/>
    <col min="4874" max="4874" width="15.6640625" style="103" customWidth="1"/>
    <col min="4875" max="4882" width="12.6640625" style="103" customWidth="1"/>
    <col min="4883" max="4883" width="30.6640625" style="103" customWidth="1"/>
    <col min="4884" max="4884" width="9.109375" style="103" bestFit="1" customWidth="1"/>
    <col min="4885" max="4885" width="10.109375" style="103" bestFit="1" customWidth="1"/>
    <col min="4886" max="4886" width="9.109375" style="103" bestFit="1" customWidth="1"/>
    <col min="4887" max="4887" width="13.33203125" style="103" customWidth="1"/>
    <col min="4888" max="4888" width="9.109375" style="103" bestFit="1" customWidth="1"/>
    <col min="4889" max="5126" width="9" style="103"/>
    <col min="5127" max="5128" width="4.109375" style="103" customWidth="1"/>
    <col min="5129" max="5129" width="18.6640625" style="103" customWidth="1"/>
    <col min="5130" max="5130" width="15.6640625" style="103" customWidth="1"/>
    <col min="5131" max="5138" width="12.6640625" style="103" customWidth="1"/>
    <col min="5139" max="5139" width="30.6640625" style="103" customWidth="1"/>
    <col min="5140" max="5140" width="9.109375" style="103" bestFit="1" customWidth="1"/>
    <col min="5141" max="5141" width="10.109375" style="103" bestFit="1" customWidth="1"/>
    <col min="5142" max="5142" width="9.109375" style="103" bestFit="1" customWidth="1"/>
    <col min="5143" max="5143" width="13.33203125" style="103" customWidth="1"/>
    <col min="5144" max="5144" width="9.109375" style="103" bestFit="1" customWidth="1"/>
    <col min="5145" max="5382" width="9" style="103"/>
    <col min="5383" max="5384" width="4.109375" style="103" customWidth="1"/>
    <col min="5385" max="5385" width="18.6640625" style="103" customWidth="1"/>
    <col min="5386" max="5386" width="15.6640625" style="103" customWidth="1"/>
    <col min="5387" max="5394" width="12.6640625" style="103" customWidth="1"/>
    <col min="5395" max="5395" width="30.6640625" style="103" customWidth="1"/>
    <col min="5396" max="5396" width="9.109375" style="103" bestFit="1" customWidth="1"/>
    <col min="5397" max="5397" width="10.109375" style="103" bestFit="1" customWidth="1"/>
    <col min="5398" max="5398" width="9.109375" style="103" bestFit="1" customWidth="1"/>
    <col min="5399" max="5399" width="13.33203125" style="103" customWidth="1"/>
    <col min="5400" max="5400" width="9.109375" style="103" bestFit="1" customWidth="1"/>
    <col min="5401" max="5638" width="9" style="103"/>
    <col min="5639" max="5640" width="4.109375" style="103" customWidth="1"/>
    <col min="5641" max="5641" width="18.6640625" style="103" customWidth="1"/>
    <col min="5642" max="5642" width="15.6640625" style="103" customWidth="1"/>
    <col min="5643" max="5650" width="12.6640625" style="103" customWidth="1"/>
    <col min="5651" max="5651" width="30.6640625" style="103" customWidth="1"/>
    <col min="5652" max="5652" width="9.109375" style="103" bestFit="1" customWidth="1"/>
    <col min="5653" max="5653" width="10.109375" style="103" bestFit="1" customWidth="1"/>
    <col min="5654" max="5654" width="9.109375" style="103" bestFit="1" customWidth="1"/>
    <col min="5655" max="5655" width="13.33203125" style="103" customWidth="1"/>
    <col min="5656" max="5656" width="9.109375" style="103" bestFit="1" customWidth="1"/>
    <col min="5657" max="5894" width="9" style="103"/>
    <col min="5895" max="5896" width="4.109375" style="103" customWidth="1"/>
    <col min="5897" max="5897" width="18.6640625" style="103" customWidth="1"/>
    <col min="5898" max="5898" width="15.6640625" style="103" customWidth="1"/>
    <col min="5899" max="5906" width="12.6640625" style="103" customWidth="1"/>
    <col min="5907" max="5907" width="30.6640625" style="103" customWidth="1"/>
    <col min="5908" max="5908" width="9.109375" style="103" bestFit="1" customWidth="1"/>
    <col min="5909" max="5909" width="10.109375" style="103" bestFit="1" customWidth="1"/>
    <col min="5910" max="5910" width="9.109375" style="103" bestFit="1" customWidth="1"/>
    <col min="5911" max="5911" width="13.33203125" style="103" customWidth="1"/>
    <col min="5912" max="5912" width="9.109375" style="103" bestFit="1" customWidth="1"/>
    <col min="5913" max="6150" width="9" style="103"/>
    <col min="6151" max="6152" width="4.109375" style="103" customWidth="1"/>
    <col min="6153" max="6153" width="18.6640625" style="103" customWidth="1"/>
    <col min="6154" max="6154" width="15.6640625" style="103" customWidth="1"/>
    <col min="6155" max="6162" width="12.6640625" style="103" customWidth="1"/>
    <col min="6163" max="6163" width="30.6640625" style="103" customWidth="1"/>
    <col min="6164" max="6164" width="9.109375" style="103" bestFit="1" customWidth="1"/>
    <col min="6165" max="6165" width="10.109375" style="103" bestFit="1" customWidth="1"/>
    <col min="6166" max="6166" width="9.109375" style="103" bestFit="1" customWidth="1"/>
    <col min="6167" max="6167" width="13.33203125" style="103" customWidth="1"/>
    <col min="6168" max="6168" width="9.109375" style="103" bestFit="1" customWidth="1"/>
    <col min="6169" max="6406" width="9" style="103"/>
    <col min="6407" max="6408" width="4.109375" style="103" customWidth="1"/>
    <col min="6409" max="6409" width="18.6640625" style="103" customWidth="1"/>
    <col min="6410" max="6410" width="15.6640625" style="103" customWidth="1"/>
    <col min="6411" max="6418" width="12.6640625" style="103" customWidth="1"/>
    <col min="6419" max="6419" width="30.6640625" style="103" customWidth="1"/>
    <col min="6420" max="6420" width="9.109375" style="103" bestFit="1" customWidth="1"/>
    <col min="6421" max="6421" width="10.109375" style="103" bestFit="1" customWidth="1"/>
    <col min="6422" max="6422" width="9.109375" style="103" bestFit="1" customWidth="1"/>
    <col min="6423" max="6423" width="13.33203125" style="103" customWidth="1"/>
    <col min="6424" max="6424" width="9.109375" style="103" bestFit="1" customWidth="1"/>
    <col min="6425" max="6662" width="9" style="103"/>
    <col min="6663" max="6664" width="4.109375" style="103" customWidth="1"/>
    <col min="6665" max="6665" width="18.6640625" style="103" customWidth="1"/>
    <col min="6666" max="6666" width="15.6640625" style="103" customWidth="1"/>
    <col min="6667" max="6674" width="12.6640625" style="103" customWidth="1"/>
    <col min="6675" max="6675" width="30.6640625" style="103" customWidth="1"/>
    <col min="6676" max="6676" width="9.109375" style="103" bestFit="1" customWidth="1"/>
    <col min="6677" max="6677" width="10.109375" style="103" bestFit="1" customWidth="1"/>
    <col min="6678" max="6678" width="9.109375" style="103" bestFit="1" customWidth="1"/>
    <col min="6679" max="6679" width="13.33203125" style="103" customWidth="1"/>
    <col min="6680" max="6680" width="9.109375" style="103" bestFit="1" customWidth="1"/>
    <col min="6681" max="6918" width="9" style="103"/>
    <col min="6919" max="6920" width="4.109375" style="103" customWidth="1"/>
    <col min="6921" max="6921" width="18.6640625" style="103" customWidth="1"/>
    <col min="6922" max="6922" width="15.6640625" style="103" customWidth="1"/>
    <col min="6923" max="6930" width="12.6640625" style="103" customWidth="1"/>
    <col min="6931" max="6931" width="30.6640625" style="103" customWidth="1"/>
    <col min="6932" max="6932" width="9.109375" style="103" bestFit="1" customWidth="1"/>
    <col min="6933" max="6933" width="10.109375" style="103" bestFit="1" customWidth="1"/>
    <col min="6934" max="6934" width="9.109375" style="103" bestFit="1" customWidth="1"/>
    <col min="6935" max="6935" width="13.33203125" style="103" customWidth="1"/>
    <col min="6936" max="6936" width="9.109375" style="103" bestFit="1" customWidth="1"/>
    <col min="6937" max="7174" width="9" style="103"/>
    <col min="7175" max="7176" width="4.109375" style="103" customWidth="1"/>
    <col min="7177" max="7177" width="18.6640625" style="103" customWidth="1"/>
    <col min="7178" max="7178" width="15.6640625" style="103" customWidth="1"/>
    <col min="7179" max="7186" width="12.6640625" style="103" customWidth="1"/>
    <col min="7187" max="7187" width="30.6640625" style="103" customWidth="1"/>
    <col min="7188" max="7188" width="9.109375" style="103" bestFit="1" customWidth="1"/>
    <col min="7189" max="7189" width="10.109375" style="103" bestFit="1" customWidth="1"/>
    <col min="7190" max="7190" width="9.109375" style="103" bestFit="1" customWidth="1"/>
    <col min="7191" max="7191" width="13.33203125" style="103" customWidth="1"/>
    <col min="7192" max="7192" width="9.109375" style="103" bestFit="1" customWidth="1"/>
    <col min="7193" max="7430" width="9" style="103"/>
    <col min="7431" max="7432" width="4.109375" style="103" customWidth="1"/>
    <col min="7433" max="7433" width="18.6640625" style="103" customWidth="1"/>
    <col min="7434" max="7434" width="15.6640625" style="103" customWidth="1"/>
    <col min="7435" max="7442" width="12.6640625" style="103" customWidth="1"/>
    <col min="7443" max="7443" width="30.6640625" style="103" customWidth="1"/>
    <col min="7444" max="7444" width="9.109375" style="103" bestFit="1" customWidth="1"/>
    <col min="7445" max="7445" width="10.109375" style="103" bestFit="1" customWidth="1"/>
    <col min="7446" max="7446" width="9.109375" style="103" bestFit="1" customWidth="1"/>
    <col min="7447" max="7447" width="13.33203125" style="103" customWidth="1"/>
    <col min="7448" max="7448" width="9.109375" style="103" bestFit="1" customWidth="1"/>
    <col min="7449" max="7686" width="9" style="103"/>
    <col min="7687" max="7688" width="4.109375" style="103" customWidth="1"/>
    <col min="7689" max="7689" width="18.6640625" style="103" customWidth="1"/>
    <col min="7690" max="7690" width="15.6640625" style="103" customWidth="1"/>
    <col min="7691" max="7698" width="12.6640625" style="103" customWidth="1"/>
    <col min="7699" max="7699" width="30.6640625" style="103" customWidth="1"/>
    <col min="7700" max="7700" width="9.109375" style="103" bestFit="1" customWidth="1"/>
    <col min="7701" max="7701" width="10.109375" style="103" bestFit="1" customWidth="1"/>
    <col min="7702" max="7702" width="9.109375" style="103" bestFit="1" customWidth="1"/>
    <col min="7703" max="7703" width="13.33203125" style="103" customWidth="1"/>
    <col min="7704" max="7704" width="9.109375" style="103" bestFit="1" customWidth="1"/>
    <col min="7705" max="7942" width="9" style="103"/>
    <col min="7943" max="7944" width="4.109375" style="103" customWidth="1"/>
    <col min="7945" max="7945" width="18.6640625" style="103" customWidth="1"/>
    <col min="7946" max="7946" width="15.6640625" style="103" customWidth="1"/>
    <col min="7947" max="7954" width="12.6640625" style="103" customWidth="1"/>
    <col min="7955" max="7955" width="30.6640625" style="103" customWidth="1"/>
    <col min="7956" max="7956" width="9.109375" style="103" bestFit="1" customWidth="1"/>
    <col min="7957" max="7957" width="10.109375" style="103" bestFit="1" customWidth="1"/>
    <col min="7958" max="7958" width="9.109375" style="103" bestFit="1" customWidth="1"/>
    <col min="7959" max="7959" width="13.33203125" style="103" customWidth="1"/>
    <col min="7960" max="7960" width="9.109375" style="103" bestFit="1" customWidth="1"/>
    <col min="7961" max="8198" width="9" style="103"/>
    <col min="8199" max="8200" width="4.109375" style="103" customWidth="1"/>
    <col min="8201" max="8201" width="18.6640625" style="103" customWidth="1"/>
    <col min="8202" max="8202" width="15.6640625" style="103" customWidth="1"/>
    <col min="8203" max="8210" width="12.6640625" style="103" customWidth="1"/>
    <col min="8211" max="8211" width="30.6640625" style="103" customWidth="1"/>
    <col min="8212" max="8212" width="9.109375" style="103" bestFit="1" customWidth="1"/>
    <col min="8213" max="8213" width="10.109375" style="103" bestFit="1" customWidth="1"/>
    <col min="8214" max="8214" width="9.109375" style="103" bestFit="1" customWidth="1"/>
    <col min="8215" max="8215" width="13.33203125" style="103" customWidth="1"/>
    <col min="8216" max="8216" width="9.109375" style="103" bestFit="1" customWidth="1"/>
    <col min="8217" max="8454" width="9" style="103"/>
    <col min="8455" max="8456" width="4.109375" style="103" customWidth="1"/>
    <col min="8457" max="8457" width="18.6640625" style="103" customWidth="1"/>
    <col min="8458" max="8458" width="15.6640625" style="103" customWidth="1"/>
    <col min="8459" max="8466" width="12.6640625" style="103" customWidth="1"/>
    <col min="8467" max="8467" width="30.6640625" style="103" customWidth="1"/>
    <col min="8468" max="8468" width="9.109375" style="103" bestFit="1" customWidth="1"/>
    <col min="8469" max="8469" width="10.109375" style="103" bestFit="1" customWidth="1"/>
    <col min="8470" max="8470" width="9.109375" style="103" bestFit="1" customWidth="1"/>
    <col min="8471" max="8471" width="13.33203125" style="103" customWidth="1"/>
    <col min="8472" max="8472" width="9.109375" style="103" bestFit="1" customWidth="1"/>
    <col min="8473" max="8710" width="9" style="103"/>
    <col min="8711" max="8712" width="4.109375" style="103" customWidth="1"/>
    <col min="8713" max="8713" width="18.6640625" style="103" customWidth="1"/>
    <col min="8714" max="8714" width="15.6640625" style="103" customWidth="1"/>
    <col min="8715" max="8722" width="12.6640625" style="103" customWidth="1"/>
    <col min="8723" max="8723" width="30.6640625" style="103" customWidth="1"/>
    <col min="8724" max="8724" width="9.109375" style="103" bestFit="1" customWidth="1"/>
    <col min="8725" max="8725" width="10.109375" style="103" bestFit="1" customWidth="1"/>
    <col min="8726" max="8726" width="9.109375" style="103" bestFit="1" customWidth="1"/>
    <col min="8727" max="8727" width="13.33203125" style="103" customWidth="1"/>
    <col min="8728" max="8728" width="9.109375" style="103" bestFit="1" customWidth="1"/>
    <col min="8729" max="8966" width="9" style="103"/>
    <col min="8967" max="8968" width="4.109375" style="103" customWidth="1"/>
    <col min="8969" max="8969" width="18.6640625" style="103" customWidth="1"/>
    <col min="8970" max="8970" width="15.6640625" style="103" customWidth="1"/>
    <col min="8971" max="8978" width="12.6640625" style="103" customWidth="1"/>
    <col min="8979" max="8979" width="30.6640625" style="103" customWidth="1"/>
    <col min="8980" max="8980" width="9.109375" style="103" bestFit="1" customWidth="1"/>
    <col min="8981" max="8981" width="10.109375" style="103" bestFit="1" customWidth="1"/>
    <col min="8982" max="8982" width="9.109375" style="103" bestFit="1" customWidth="1"/>
    <col min="8983" max="8983" width="13.33203125" style="103" customWidth="1"/>
    <col min="8984" max="8984" width="9.109375" style="103" bestFit="1" customWidth="1"/>
    <col min="8985" max="9222" width="9" style="103"/>
    <col min="9223" max="9224" width="4.109375" style="103" customWidth="1"/>
    <col min="9225" max="9225" width="18.6640625" style="103" customWidth="1"/>
    <col min="9226" max="9226" width="15.6640625" style="103" customWidth="1"/>
    <col min="9227" max="9234" width="12.6640625" style="103" customWidth="1"/>
    <col min="9235" max="9235" width="30.6640625" style="103" customWidth="1"/>
    <col min="9236" max="9236" width="9.109375" style="103" bestFit="1" customWidth="1"/>
    <col min="9237" max="9237" width="10.109375" style="103" bestFit="1" customWidth="1"/>
    <col min="9238" max="9238" width="9.109375" style="103" bestFit="1" customWidth="1"/>
    <col min="9239" max="9239" width="13.33203125" style="103" customWidth="1"/>
    <col min="9240" max="9240" width="9.109375" style="103" bestFit="1" customWidth="1"/>
    <col min="9241" max="9478" width="9" style="103"/>
    <col min="9479" max="9480" width="4.109375" style="103" customWidth="1"/>
    <col min="9481" max="9481" width="18.6640625" style="103" customWidth="1"/>
    <col min="9482" max="9482" width="15.6640625" style="103" customWidth="1"/>
    <col min="9483" max="9490" width="12.6640625" style="103" customWidth="1"/>
    <col min="9491" max="9491" width="30.6640625" style="103" customWidth="1"/>
    <col min="9492" max="9492" width="9.109375" style="103" bestFit="1" customWidth="1"/>
    <col min="9493" max="9493" width="10.109375" style="103" bestFit="1" customWidth="1"/>
    <col min="9494" max="9494" width="9.109375" style="103" bestFit="1" customWidth="1"/>
    <col min="9495" max="9495" width="13.33203125" style="103" customWidth="1"/>
    <col min="9496" max="9496" width="9.109375" style="103" bestFit="1" customWidth="1"/>
    <col min="9497" max="9734" width="9" style="103"/>
    <col min="9735" max="9736" width="4.109375" style="103" customWidth="1"/>
    <col min="9737" max="9737" width="18.6640625" style="103" customWidth="1"/>
    <col min="9738" max="9738" width="15.6640625" style="103" customWidth="1"/>
    <col min="9739" max="9746" width="12.6640625" style="103" customWidth="1"/>
    <col min="9747" max="9747" width="30.6640625" style="103" customWidth="1"/>
    <col min="9748" max="9748" width="9.109375" style="103" bestFit="1" customWidth="1"/>
    <col min="9749" max="9749" width="10.109375" style="103" bestFit="1" customWidth="1"/>
    <col min="9750" max="9750" width="9.109375" style="103" bestFit="1" customWidth="1"/>
    <col min="9751" max="9751" width="13.33203125" style="103" customWidth="1"/>
    <col min="9752" max="9752" width="9.109375" style="103" bestFit="1" customWidth="1"/>
    <col min="9753" max="9990" width="9" style="103"/>
    <col min="9991" max="9992" width="4.109375" style="103" customWidth="1"/>
    <col min="9993" max="9993" width="18.6640625" style="103" customWidth="1"/>
    <col min="9994" max="9994" width="15.6640625" style="103" customWidth="1"/>
    <col min="9995" max="10002" width="12.6640625" style="103" customWidth="1"/>
    <col min="10003" max="10003" width="30.6640625" style="103" customWidth="1"/>
    <col min="10004" max="10004" width="9.109375" style="103" bestFit="1" customWidth="1"/>
    <col min="10005" max="10005" width="10.109375" style="103" bestFit="1" customWidth="1"/>
    <col min="10006" max="10006" width="9.109375" style="103" bestFit="1" customWidth="1"/>
    <col min="10007" max="10007" width="13.33203125" style="103" customWidth="1"/>
    <col min="10008" max="10008" width="9.109375" style="103" bestFit="1" customWidth="1"/>
    <col min="10009" max="10246" width="9" style="103"/>
    <col min="10247" max="10248" width="4.109375" style="103" customWidth="1"/>
    <col min="10249" max="10249" width="18.6640625" style="103" customWidth="1"/>
    <col min="10250" max="10250" width="15.6640625" style="103" customWidth="1"/>
    <col min="10251" max="10258" width="12.6640625" style="103" customWidth="1"/>
    <col min="10259" max="10259" width="30.6640625" style="103" customWidth="1"/>
    <col min="10260" max="10260" width="9.109375" style="103" bestFit="1" customWidth="1"/>
    <col min="10261" max="10261" width="10.109375" style="103" bestFit="1" customWidth="1"/>
    <col min="10262" max="10262" width="9.109375" style="103" bestFit="1" customWidth="1"/>
    <col min="10263" max="10263" width="13.33203125" style="103" customWidth="1"/>
    <col min="10264" max="10264" width="9.109375" style="103" bestFit="1" customWidth="1"/>
    <col min="10265" max="10502" width="9" style="103"/>
    <col min="10503" max="10504" width="4.109375" style="103" customWidth="1"/>
    <col min="10505" max="10505" width="18.6640625" style="103" customWidth="1"/>
    <col min="10506" max="10506" width="15.6640625" style="103" customWidth="1"/>
    <col min="10507" max="10514" width="12.6640625" style="103" customWidth="1"/>
    <col min="10515" max="10515" width="30.6640625" style="103" customWidth="1"/>
    <col min="10516" max="10516" width="9.109375" style="103" bestFit="1" customWidth="1"/>
    <col min="10517" max="10517" width="10.109375" style="103" bestFit="1" customWidth="1"/>
    <col min="10518" max="10518" width="9.109375" style="103" bestFit="1" customWidth="1"/>
    <col min="10519" max="10519" width="13.33203125" style="103" customWidth="1"/>
    <col min="10520" max="10520" width="9.109375" style="103" bestFit="1" customWidth="1"/>
    <col min="10521" max="10758" width="9" style="103"/>
    <col min="10759" max="10760" width="4.109375" style="103" customWidth="1"/>
    <col min="10761" max="10761" width="18.6640625" style="103" customWidth="1"/>
    <col min="10762" max="10762" width="15.6640625" style="103" customWidth="1"/>
    <col min="10763" max="10770" width="12.6640625" style="103" customWidth="1"/>
    <col min="10771" max="10771" width="30.6640625" style="103" customWidth="1"/>
    <col min="10772" max="10772" width="9.109375" style="103" bestFit="1" customWidth="1"/>
    <col min="10773" max="10773" width="10.109375" style="103" bestFit="1" customWidth="1"/>
    <col min="10774" max="10774" width="9.109375" style="103" bestFit="1" customWidth="1"/>
    <col min="10775" max="10775" width="13.33203125" style="103" customWidth="1"/>
    <col min="10776" max="10776" width="9.109375" style="103" bestFit="1" customWidth="1"/>
    <col min="10777" max="11014" width="9" style="103"/>
    <col min="11015" max="11016" width="4.109375" style="103" customWidth="1"/>
    <col min="11017" max="11017" width="18.6640625" style="103" customWidth="1"/>
    <col min="11018" max="11018" width="15.6640625" style="103" customWidth="1"/>
    <col min="11019" max="11026" width="12.6640625" style="103" customWidth="1"/>
    <col min="11027" max="11027" width="30.6640625" style="103" customWidth="1"/>
    <col min="11028" max="11028" width="9.109375" style="103" bestFit="1" customWidth="1"/>
    <col min="11029" max="11029" width="10.109375" style="103" bestFit="1" customWidth="1"/>
    <col min="11030" max="11030" width="9.109375" style="103" bestFit="1" customWidth="1"/>
    <col min="11031" max="11031" width="13.33203125" style="103" customWidth="1"/>
    <col min="11032" max="11032" width="9.109375" style="103" bestFit="1" customWidth="1"/>
    <col min="11033" max="11270" width="9" style="103"/>
    <col min="11271" max="11272" width="4.109375" style="103" customWidth="1"/>
    <col min="11273" max="11273" width="18.6640625" style="103" customWidth="1"/>
    <col min="11274" max="11274" width="15.6640625" style="103" customWidth="1"/>
    <col min="11275" max="11282" width="12.6640625" style="103" customWidth="1"/>
    <col min="11283" max="11283" width="30.6640625" style="103" customWidth="1"/>
    <col min="11284" max="11284" width="9.109375" style="103" bestFit="1" customWidth="1"/>
    <col min="11285" max="11285" width="10.109375" style="103" bestFit="1" customWidth="1"/>
    <col min="11286" max="11286" width="9.109375" style="103" bestFit="1" customWidth="1"/>
    <col min="11287" max="11287" width="13.33203125" style="103" customWidth="1"/>
    <col min="11288" max="11288" width="9.109375" style="103" bestFit="1" customWidth="1"/>
    <col min="11289" max="11526" width="9" style="103"/>
    <col min="11527" max="11528" width="4.109375" style="103" customWidth="1"/>
    <col min="11529" max="11529" width="18.6640625" style="103" customWidth="1"/>
    <col min="11530" max="11530" width="15.6640625" style="103" customWidth="1"/>
    <col min="11531" max="11538" width="12.6640625" style="103" customWidth="1"/>
    <col min="11539" max="11539" width="30.6640625" style="103" customWidth="1"/>
    <col min="11540" max="11540" width="9.109375" style="103" bestFit="1" customWidth="1"/>
    <col min="11541" max="11541" width="10.109375" style="103" bestFit="1" customWidth="1"/>
    <col min="11542" max="11542" width="9.109375" style="103" bestFit="1" customWidth="1"/>
    <col min="11543" max="11543" width="13.33203125" style="103" customWidth="1"/>
    <col min="11544" max="11544" width="9.109375" style="103" bestFit="1" customWidth="1"/>
    <col min="11545" max="11782" width="9" style="103"/>
    <col min="11783" max="11784" width="4.109375" style="103" customWidth="1"/>
    <col min="11785" max="11785" width="18.6640625" style="103" customWidth="1"/>
    <col min="11786" max="11786" width="15.6640625" style="103" customWidth="1"/>
    <col min="11787" max="11794" width="12.6640625" style="103" customWidth="1"/>
    <col min="11795" max="11795" width="30.6640625" style="103" customWidth="1"/>
    <col min="11796" max="11796" width="9.109375" style="103" bestFit="1" customWidth="1"/>
    <col min="11797" max="11797" width="10.109375" style="103" bestFit="1" customWidth="1"/>
    <col min="11798" max="11798" width="9.109375" style="103" bestFit="1" customWidth="1"/>
    <col min="11799" max="11799" width="13.33203125" style="103" customWidth="1"/>
    <col min="11800" max="11800" width="9.109375" style="103" bestFit="1" customWidth="1"/>
    <col min="11801" max="12038" width="9" style="103"/>
    <col min="12039" max="12040" width="4.109375" style="103" customWidth="1"/>
    <col min="12041" max="12041" width="18.6640625" style="103" customWidth="1"/>
    <col min="12042" max="12042" width="15.6640625" style="103" customWidth="1"/>
    <col min="12043" max="12050" width="12.6640625" style="103" customWidth="1"/>
    <col min="12051" max="12051" width="30.6640625" style="103" customWidth="1"/>
    <col min="12052" max="12052" width="9.109375" style="103" bestFit="1" customWidth="1"/>
    <col min="12053" max="12053" width="10.109375" style="103" bestFit="1" customWidth="1"/>
    <col min="12054" max="12054" width="9.109375" style="103" bestFit="1" customWidth="1"/>
    <col min="12055" max="12055" width="13.33203125" style="103" customWidth="1"/>
    <col min="12056" max="12056" width="9.109375" style="103" bestFit="1" customWidth="1"/>
    <col min="12057" max="12294" width="9" style="103"/>
    <col min="12295" max="12296" width="4.109375" style="103" customWidth="1"/>
    <col min="12297" max="12297" width="18.6640625" style="103" customWidth="1"/>
    <col min="12298" max="12298" width="15.6640625" style="103" customWidth="1"/>
    <col min="12299" max="12306" width="12.6640625" style="103" customWidth="1"/>
    <col min="12307" max="12307" width="30.6640625" style="103" customWidth="1"/>
    <col min="12308" max="12308" width="9.109375" style="103" bestFit="1" customWidth="1"/>
    <col min="12309" max="12309" width="10.109375" style="103" bestFit="1" customWidth="1"/>
    <col min="12310" max="12310" width="9.109375" style="103" bestFit="1" customWidth="1"/>
    <col min="12311" max="12311" width="13.33203125" style="103" customWidth="1"/>
    <col min="12312" max="12312" width="9.109375" style="103" bestFit="1" customWidth="1"/>
    <col min="12313" max="12550" width="9" style="103"/>
    <col min="12551" max="12552" width="4.109375" style="103" customWidth="1"/>
    <col min="12553" max="12553" width="18.6640625" style="103" customWidth="1"/>
    <col min="12554" max="12554" width="15.6640625" style="103" customWidth="1"/>
    <col min="12555" max="12562" width="12.6640625" style="103" customWidth="1"/>
    <col min="12563" max="12563" width="30.6640625" style="103" customWidth="1"/>
    <col min="12564" max="12564" width="9.109375" style="103" bestFit="1" customWidth="1"/>
    <col min="12565" max="12565" width="10.109375" style="103" bestFit="1" customWidth="1"/>
    <col min="12566" max="12566" width="9.109375" style="103" bestFit="1" customWidth="1"/>
    <col min="12567" max="12567" width="13.33203125" style="103" customWidth="1"/>
    <col min="12568" max="12568" width="9.109375" style="103" bestFit="1" customWidth="1"/>
    <col min="12569" max="12806" width="9" style="103"/>
    <col min="12807" max="12808" width="4.109375" style="103" customWidth="1"/>
    <col min="12809" max="12809" width="18.6640625" style="103" customWidth="1"/>
    <col min="12810" max="12810" width="15.6640625" style="103" customWidth="1"/>
    <col min="12811" max="12818" width="12.6640625" style="103" customWidth="1"/>
    <col min="12819" max="12819" width="30.6640625" style="103" customWidth="1"/>
    <col min="12820" max="12820" width="9.109375" style="103" bestFit="1" customWidth="1"/>
    <col min="12821" max="12821" width="10.109375" style="103" bestFit="1" customWidth="1"/>
    <col min="12822" max="12822" width="9.109375" style="103" bestFit="1" customWidth="1"/>
    <col min="12823" max="12823" width="13.33203125" style="103" customWidth="1"/>
    <col min="12824" max="12824" width="9.109375" style="103" bestFit="1" customWidth="1"/>
    <col min="12825" max="13062" width="9" style="103"/>
    <col min="13063" max="13064" width="4.109375" style="103" customWidth="1"/>
    <col min="13065" max="13065" width="18.6640625" style="103" customWidth="1"/>
    <col min="13066" max="13066" width="15.6640625" style="103" customWidth="1"/>
    <col min="13067" max="13074" width="12.6640625" style="103" customWidth="1"/>
    <col min="13075" max="13075" width="30.6640625" style="103" customWidth="1"/>
    <col min="13076" max="13076" width="9.109375" style="103" bestFit="1" customWidth="1"/>
    <col min="13077" max="13077" width="10.109375" style="103" bestFit="1" customWidth="1"/>
    <col min="13078" max="13078" width="9.109375" style="103" bestFit="1" customWidth="1"/>
    <col min="13079" max="13079" width="13.33203125" style="103" customWidth="1"/>
    <col min="13080" max="13080" width="9.109375" style="103" bestFit="1" customWidth="1"/>
    <col min="13081" max="13318" width="9" style="103"/>
    <col min="13319" max="13320" width="4.109375" style="103" customWidth="1"/>
    <col min="13321" max="13321" width="18.6640625" style="103" customWidth="1"/>
    <col min="13322" max="13322" width="15.6640625" style="103" customWidth="1"/>
    <col min="13323" max="13330" width="12.6640625" style="103" customWidth="1"/>
    <col min="13331" max="13331" width="30.6640625" style="103" customWidth="1"/>
    <col min="13332" max="13332" width="9.109375" style="103" bestFit="1" customWidth="1"/>
    <col min="13333" max="13333" width="10.109375" style="103" bestFit="1" customWidth="1"/>
    <col min="13334" max="13334" width="9.109375" style="103" bestFit="1" customWidth="1"/>
    <col min="13335" max="13335" width="13.33203125" style="103" customWidth="1"/>
    <col min="13336" max="13336" width="9.109375" style="103" bestFit="1" customWidth="1"/>
    <col min="13337" max="13574" width="9" style="103"/>
    <col min="13575" max="13576" width="4.109375" style="103" customWidth="1"/>
    <col min="13577" max="13577" width="18.6640625" style="103" customWidth="1"/>
    <col min="13578" max="13578" width="15.6640625" style="103" customWidth="1"/>
    <col min="13579" max="13586" width="12.6640625" style="103" customWidth="1"/>
    <col min="13587" max="13587" width="30.6640625" style="103" customWidth="1"/>
    <col min="13588" max="13588" width="9.109375" style="103" bestFit="1" customWidth="1"/>
    <col min="13589" max="13589" width="10.109375" style="103" bestFit="1" customWidth="1"/>
    <col min="13590" max="13590" width="9.109375" style="103" bestFit="1" customWidth="1"/>
    <col min="13591" max="13591" width="13.33203125" style="103" customWidth="1"/>
    <col min="13592" max="13592" width="9.109375" style="103" bestFit="1" customWidth="1"/>
    <col min="13593" max="13830" width="9" style="103"/>
    <col min="13831" max="13832" width="4.109375" style="103" customWidth="1"/>
    <col min="13833" max="13833" width="18.6640625" style="103" customWidth="1"/>
    <col min="13834" max="13834" width="15.6640625" style="103" customWidth="1"/>
    <col min="13835" max="13842" width="12.6640625" style="103" customWidth="1"/>
    <col min="13843" max="13843" width="30.6640625" style="103" customWidth="1"/>
    <col min="13844" max="13844" width="9.109375" style="103" bestFit="1" customWidth="1"/>
    <col min="13845" max="13845" width="10.109375" style="103" bestFit="1" customWidth="1"/>
    <col min="13846" max="13846" width="9.109375" style="103" bestFit="1" customWidth="1"/>
    <col min="13847" max="13847" width="13.33203125" style="103" customWidth="1"/>
    <col min="13848" max="13848" width="9.109375" style="103" bestFit="1" customWidth="1"/>
    <col min="13849" max="14086" width="9" style="103"/>
    <col min="14087" max="14088" width="4.109375" style="103" customWidth="1"/>
    <col min="14089" max="14089" width="18.6640625" style="103" customWidth="1"/>
    <col min="14090" max="14090" width="15.6640625" style="103" customWidth="1"/>
    <col min="14091" max="14098" width="12.6640625" style="103" customWidth="1"/>
    <col min="14099" max="14099" width="30.6640625" style="103" customWidth="1"/>
    <col min="14100" max="14100" width="9.109375" style="103" bestFit="1" customWidth="1"/>
    <col min="14101" max="14101" width="10.109375" style="103" bestFit="1" customWidth="1"/>
    <col min="14102" max="14102" width="9.109375" style="103" bestFit="1" customWidth="1"/>
    <col min="14103" max="14103" width="13.33203125" style="103" customWidth="1"/>
    <col min="14104" max="14104" width="9.109375" style="103" bestFit="1" customWidth="1"/>
    <col min="14105" max="14342" width="9" style="103"/>
    <col min="14343" max="14344" width="4.109375" style="103" customWidth="1"/>
    <col min="14345" max="14345" width="18.6640625" style="103" customWidth="1"/>
    <col min="14346" max="14346" width="15.6640625" style="103" customWidth="1"/>
    <col min="14347" max="14354" width="12.6640625" style="103" customWidth="1"/>
    <col min="14355" max="14355" width="30.6640625" style="103" customWidth="1"/>
    <col min="14356" max="14356" width="9.109375" style="103" bestFit="1" customWidth="1"/>
    <col min="14357" max="14357" width="10.109375" style="103" bestFit="1" customWidth="1"/>
    <col min="14358" max="14358" width="9.109375" style="103" bestFit="1" customWidth="1"/>
    <col min="14359" max="14359" width="13.33203125" style="103" customWidth="1"/>
    <col min="14360" max="14360" width="9.109375" style="103" bestFit="1" customWidth="1"/>
    <col min="14361" max="14598" width="9" style="103"/>
    <col min="14599" max="14600" width="4.109375" style="103" customWidth="1"/>
    <col min="14601" max="14601" width="18.6640625" style="103" customWidth="1"/>
    <col min="14602" max="14602" width="15.6640625" style="103" customWidth="1"/>
    <col min="14603" max="14610" width="12.6640625" style="103" customWidth="1"/>
    <col min="14611" max="14611" width="30.6640625" style="103" customWidth="1"/>
    <col min="14612" max="14612" width="9.109375" style="103" bestFit="1" customWidth="1"/>
    <col min="14613" max="14613" width="10.109375" style="103" bestFit="1" customWidth="1"/>
    <col min="14614" max="14614" width="9.109375" style="103" bestFit="1" customWidth="1"/>
    <col min="14615" max="14615" width="13.33203125" style="103" customWidth="1"/>
    <col min="14616" max="14616" width="9.109375" style="103" bestFit="1" customWidth="1"/>
    <col min="14617" max="14854" width="9" style="103"/>
    <col min="14855" max="14856" width="4.109375" style="103" customWidth="1"/>
    <col min="14857" max="14857" width="18.6640625" style="103" customWidth="1"/>
    <col min="14858" max="14858" width="15.6640625" style="103" customWidth="1"/>
    <col min="14859" max="14866" width="12.6640625" style="103" customWidth="1"/>
    <col min="14867" max="14867" width="30.6640625" style="103" customWidth="1"/>
    <col min="14868" max="14868" width="9.109375" style="103" bestFit="1" customWidth="1"/>
    <col min="14869" max="14869" width="10.109375" style="103" bestFit="1" customWidth="1"/>
    <col min="14870" max="14870" width="9.109375" style="103" bestFit="1" customWidth="1"/>
    <col min="14871" max="14871" width="13.33203125" style="103" customWidth="1"/>
    <col min="14872" max="14872" width="9.109375" style="103" bestFit="1" customWidth="1"/>
    <col min="14873" max="15110" width="9" style="103"/>
    <col min="15111" max="15112" width="4.109375" style="103" customWidth="1"/>
    <col min="15113" max="15113" width="18.6640625" style="103" customWidth="1"/>
    <col min="15114" max="15114" width="15.6640625" style="103" customWidth="1"/>
    <col min="15115" max="15122" width="12.6640625" style="103" customWidth="1"/>
    <col min="15123" max="15123" width="30.6640625" style="103" customWidth="1"/>
    <col min="15124" max="15124" width="9.109375" style="103" bestFit="1" customWidth="1"/>
    <col min="15125" max="15125" width="10.109375" style="103" bestFit="1" customWidth="1"/>
    <col min="15126" max="15126" width="9.109375" style="103" bestFit="1" customWidth="1"/>
    <col min="15127" max="15127" width="13.33203125" style="103" customWidth="1"/>
    <col min="15128" max="15128" width="9.109375" style="103" bestFit="1" customWidth="1"/>
    <col min="15129" max="15366" width="9" style="103"/>
    <col min="15367" max="15368" width="4.109375" style="103" customWidth="1"/>
    <col min="15369" max="15369" width="18.6640625" style="103" customWidth="1"/>
    <col min="15370" max="15370" width="15.6640625" style="103" customWidth="1"/>
    <col min="15371" max="15378" width="12.6640625" style="103" customWidth="1"/>
    <col min="15379" max="15379" width="30.6640625" style="103" customWidth="1"/>
    <col min="15380" max="15380" width="9.109375" style="103" bestFit="1" customWidth="1"/>
    <col min="15381" max="15381" width="10.109375" style="103" bestFit="1" customWidth="1"/>
    <col min="15382" max="15382" width="9.109375" style="103" bestFit="1" customWidth="1"/>
    <col min="15383" max="15383" width="13.33203125" style="103" customWidth="1"/>
    <col min="15384" max="15384" width="9.109375" style="103" bestFit="1" customWidth="1"/>
    <col min="15385" max="15622" width="9" style="103"/>
    <col min="15623" max="15624" width="4.109375" style="103" customWidth="1"/>
    <col min="15625" max="15625" width="18.6640625" style="103" customWidth="1"/>
    <col min="15626" max="15626" width="15.6640625" style="103" customWidth="1"/>
    <col min="15627" max="15634" width="12.6640625" style="103" customWidth="1"/>
    <col min="15635" max="15635" width="30.6640625" style="103" customWidth="1"/>
    <col min="15636" max="15636" width="9.109375" style="103" bestFit="1" customWidth="1"/>
    <col min="15637" max="15637" width="10.109375" style="103" bestFit="1" customWidth="1"/>
    <col min="15638" max="15638" width="9.109375" style="103" bestFit="1" customWidth="1"/>
    <col min="15639" max="15639" width="13.33203125" style="103" customWidth="1"/>
    <col min="15640" max="15640" width="9.109375" style="103" bestFit="1" customWidth="1"/>
    <col min="15641" max="15878" width="9" style="103"/>
    <col min="15879" max="15880" width="4.109375" style="103" customWidth="1"/>
    <col min="15881" max="15881" width="18.6640625" style="103" customWidth="1"/>
    <col min="15882" max="15882" width="15.6640625" style="103" customWidth="1"/>
    <col min="15883" max="15890" width="12.6640625" style="103" customWidth="1"/>
    <col min="15891" max="15891" width="30.6640625" style="103" customWidth="1"/>
    <col min="15892" max="15892" width="9.109375" style="103" bestFit="1" customWidth="1"/>
    <col min="15893" max="15893" width="10.109375" style="103" bestFit="1" customWidth="1"/>
    <col min="15894" max="15894" width="9.109375" style="103" bestFit="1" customWidth="1"/>
    <col min="15895" max="15895" width="13.33203125" style="103" customWidth="1"/>
    <col min="15896" max="15896" width="9.109375" style="103" bestFit="1" customWidth="1"/>
    <col min="15897" max="16134" width="9" style="103"/>
    <col min="16135" max="16136" width="4.109375" style="103" customWidth="1"/>
    <col min="16137" max="16137" width="18.6640625" style="103" customWidth="1"/>
    <col min="16138" max="16138" width="15.6640625" style="103" customWidth="1"/>
    <col min="16139" max="16146" width="12.6640625" style="103" customWidth="1"/>
    <col min="16147" max="16147" width="30.6640625" style="103" customWidth="1"/>
    <col min="16148" max="16148" width="9.109375" style="103" bestFit="1" customWidth="1"/>
    <col min="16149" max="16149" width="10.109375" style="103" bestFit="1" customWidth="1"/>
    <col min="16150" max="16150" width="9.109375" style="103" bestFit="1" customWidth="1"/>
    <col min="16151" max="16151" width="13.33203125" style="103" customWidth="1"/>
    <col min="16152" max="16152" width="9.109375" style="103" bestFit="1" customWidth="1"/>
    <col min="16153" max="16384" width="9" style="103"/>
  </cols>
  <sheetData>
    <row r="1" spans="1:20" s="98" customFormat="1" ht="27.75" customHeight="1" thickBot="1" x14ac:dyDescent="0.25">
      <c r="A1" s="584" t="s">
        <v>278</v>
      </c>
      <c r="B1" s="584"/>
      <c r="C1" s="584"/>
      <c r="D1" s="186"/>
      <c r="E1" s="97"/>
      <c r="F1" s="97"/>
      <c r="G1" s="97"/>
      <c r="H1" s="97"/>
      <c r="I1" s="97"/>
      <c r="J1" s="97"/>
      <c r="K1" s="97"/>
      <c r="L1" s="97"/>
      <c r="M1" s="97"/>
      <c r="N1" s="97"/>
      <c r="O1" s="97"/>
      <c r="P1" s="97"/>
      <c r="Q1" s="97"/>
      <c r="R1" s="97"/>
      <c r="S1" s="97"/>
    </row>
    <row r="2" spans="1:20" ht="18.600000000000001" customHeight="1" x14ac:dyDescent="0.2">
      <c r="A2" s="596"/>
      <c r="B2" s="596"/>
      <c r="C2" s="599"/>
      <c r="D2" s="99">
        <f>SUM(E4:R4)</f>
        <v>0</v>
      </c>
      <c r="E2" s="100"/>
      <c r="F2" s="100"/>
      <c r="G2" s="100"/>
      <c r="H2" s="101"/>
      <c r="I2" s="101"/>
      <c r="J2" s="101"/>
      <c r="K2" s="101"/>
      <c r="L2" s="101"/>
      <c r="M2" s="101"/>
      <c r="N2" s="101"/>
      <c r="O2" s="101"/>
      <c r="P2" s="101"/>
      <c r="Q2" s="101"/>
      <c r="R2" s="101"/>
      <c r="S2" s="102"/>
    </row>
    <row r="3" spans="1:20" ht="24" customHeight="1" x14ac:dyDescent="0.2">
      <c r="A3" s="571" t="s">
        <v>234</v>
      </c>
      <c r="B3" s="571"/>
      <c r="C3" s="572"/>
      <c r="D3" s="588" t="s">
        <v>235</v>
      </c>
      <c r="E3" s="590"/>
      <c r="F3" s="582"/>
      <c r="G3" s="582"/>
      <c r="H3" s="582"/>
      <c r="I3" s="582"/>
      <c r="J3" s="582"/>
      <c r="K3" s="582"/>
      <c r="L3" s="582"/>
      <c r="M3" s="582"/>
      <c r="N3" s="582"/>
      <c r="O3" s="583"/>
      <c r="P3" s="574"/>
      <c r="Q3" s="583"/>
      <c r="R3" s="574"/>
      <c r="S3" s="571" t="s">
        <v>236</v>
      </c>
      <c r="T3" s="104"/>
    </row>
    <row r="4" spans="1:20" ht="24" customHeight="1" x14ac:dyDescent="0.2">
      <c r="A4" s="575"/>
      <c r="B4" s="575"/>
      <c r="C4" s="587"/>
      <c r="D4" s="589"/>
      <c r="E4" s="105"/>
      <c r="F4" s="106" t="s">
        <v>273</v>
      </c>
      <c r="G4" s="107"/>
      <c r="H4" s="187" t="s">
        <v>273</v>
      </c>
      <c r="I4" s="107"/>
      <c r="J4" s="187" t="s">
        <v>273</v>
      </c>
      <c r="K4" s="107"/>
      <c r="L4" s="187" t="s">
        <v>273</v>
      </c>
      <c r="M4" s="107"/>
      <c r="N4" s="187" t="s">
        <v>273</v>
      </c>
      <c r="O4" s="107"/>
      <c r="P4" s="187" t="s">
        <v>273</v>
      </c>
      <c r="Q4" s="188"/>
      <c r="R4" s="187" t="s">
        <v>273</v>
      </c>
      <c r="S4" s="575"/>
      <c r="T4" s="104"/>
    </row>
    <row r="5" spans="1:20" ht="18" customHeight="1" x14ac:dyDescent="0.2">
      <c r="A5" s="567" t="s">
        <v>161</v>
      </c>
      <c r="B5" s="593" t="s">
        <v>237</v>
      </c>
      <c r="C5" s="594"/>
      <c r="D5" s="108" t="str">
        <f>IF($E$4=0,"",SUM(E5,G5,I5,K5,M5,O5,Q5))</f>
        <v/>
      </c>
      <c r="E5" s="109" t="str">
        <f>IF(E$4=0,"",F5*(E$4/10))</f>
        <v/>
      </c>
      <c r="F5" s="110"/>
      <c r="G5" s="111" t="str">
        <f>IF(G$4=0,"",H5*(G$4/10))</f>
        <v/>
      </c>
      <c r="H5" s="110"/>
      <c r="I5" s="111" t="str">
        <f>IF(I$4=0,"",J5*(I$4/10))</f>
        <v/>
      </c>
      <c r="J5" s="110"/>
      <c r="K5" s="111" t="str">
        <f>IF(K$4=0,"",L5*(K$4/10))</f>
        <v/>
      </c>
      <c r="L5" s="110"/>
      <c r="M5" s="111" t="str">
        <f>IF(M$4=0,"",N5*(M$4/10))</f>
        <v/>
      </c>
      <c r="N5" s="110"/>
      <c r="O5" s="111" t="str">
        <f>IF(O$4=0,"",P5*(O$4/10))</f>
        <v/>
      </c>
      <c r="P5" s="110"/>
      <c r="Q5" s="111" t="str">
        <f>IF(Q$4=0,"",R5*(Q$4/10))</f>
        <v/>
      </c>
      <c r="R5" s="110"/>
      <c r="S5" s="266"/>
    </row>
    <row r="6" spans="1:20" ht="18.600000000000001" customHeight="1" x14ac:dyDescent="0.2">
      <c r="A6" s="567"/>
      <c r="B6" s="593" t="s">
        <v>396</v>
      </c>
      <c r="C6" s="594"/>
      <c r="D6" s="108" t="str">
        <f t="shared" ref="D6:D10" si="0">IF($E$4=0,"",SUM(E6,G6,I6,K6,M6,O6,Q6))</f>
        <v/>
      </c>
      <c r="E6" s="109" t="str">
        <f>IF(E$4=0,"",F6)</f>
        <v/>
      </c>
      <c r="F6" s="113"/>
      <c r="G6" s="114" t="str">
        <f>IF(G$4=0,"",H6)</f>
        <v/>
      </c>
      <c r="H6" s="113"/>
      <c r="I6" s="114" t="str">
        <f>IF(I$4=0,"",J6)</f>
        <v/>
      </c>
      <c r="J6" s="113"/>
      <c r="K6" s="114" t="str">
        <f>IF(K$4=0,"",L6)</f>
        <v/>
      </c>
      <c r="L6" s="113"/>
      <c r="M6" s="114" t="str">
        <f>IF(M$4=0,"",N6)</f>
        <v/>
      </c>
      <c r="N6" s="113"/>
      <c r="O6" s="114" t="str">
        <f>IF(O$4=0,"",P6)</f>
        <v/>
      </c>
      <c r="P6" s="113"/>
      <c r="Q6" s="114" t="str">
        <f>IF(Q$4=0,"",R6)</f>
        <v/>
      </c>
      <c r="R6" s="110"/>
      <c r="S6" s="266"/>
    </row>
    <row r="7" spans="1:20" ht="18.600000000000001" customHeight="1" x14ac:dyDescent="0.2">
      <c r="A7" s="567"/>
      <c r="B7" s="593" t="s">
        <v>376</v>
      </c>
      <c r="C7" s="594"/>
      <c r="D7" s="108" t="str">
        <f t="shared" si="0"/>
        <v/>
      </c>
      <c r="E7" s="116" t="str">
        <f>IF(E4=0,"",E5*E6)</f>
        <v/>
      </c>
      <c r="F7" s="117" t="str">
        <f>IF(E4=0,"",F5*F6)</f>
        <v/>
      </c>
      <c r="G7" s="118" t="str">
        <f>IF(G4=0,"",G5*G6)</f>
        <v/>
      </c>
      <c r="H7" s="117" t="str">
        <f>IF(G4=0,"",H5*H6)</f>
        <v/>
      </c>
      <c r="I7" s="118" t="str">
        <f>IF(I4=0,"",I5*I6)</f>
        <v/>
      </c>
      <c r="J7" s="117" t="str">
        <f>IF(I4=0,"",J5*J6)</f>
        <v/>
      </c>
      <c r="K7" s="118" t="str">
        <f>IF(K4=0,"",K5*K6)</f>
        <v/>
      </c>
      <c r="L7" s="117" t="str">
        <f>IF(K4=0,"",L5*L6)</f>
        <v/>
      </c>
      <c r="M7" s="118" t="str">
        <f>IF(M4=0,"",M5*M6)</f>
        <v/>
      </c>
      <c r="N7" s="117" t="str">
        <f>IF(M4=0,"",N5*N6)</f>
        <v/>
      </c>
      <c r="O7" s="118" t="str">
        <f>IF(O4=0,"",O5*O6)</f>
        <v/>
      </c>
      <c r="P7" s="117" t="str">
        <f>IF(O4=0,"",P5*P6)</f>
        <v/>
      </c>
      <c r="Q7" s="118" t="str">
        <f>IF(Q4=0,"",Q5*Q6)</f>
        <v/>
      </c>
      <c r="R7" s="117" t="str">
        <f>IF(Q4=0,"",R5*R6)</f>
        <v/>
      </c>
      <c r="S7" s="267"/>
    </row>
    <row r="8" spans="1:20" ht="18.600000000000001" customHeight="1" x14ac:dyDescent="0.2">
      <c r="A8" s="567"/>
      <c r="B8" s="593" t="s">
        <v>14</v>
      </c>
      <c r="C8" s="594"/>
      <c r="D8" s="108" t="str">
        <f t="shared" si="0"/>
        <v/>
      </c>
      <c r="E8" s="109" t="str">
        <f>IF(E$4=0,"",F8*(E$4/10))</f>
        <v/>
      </c>
      <c r="F8" s="119">
        <v>0</v>
      </c>
      <c r="G8" s="120" t="str">
        <f>IF(G$4=0,"",H8*(G$4/10))</f>
        <v/>
      </c>
      <c r="H8" s="119">
        <v>0</v>
      </c>
      <c r="I8" s="120" t="str">
        <f>IF(I$4=0,"",J8*(I$4/10))</f>
        <v/>
      </c>
      <c r="J8" s="119">
        <v>0</v>
      </c>
      <c r="K8" s="120" t="str">
        <f>IF(K$4=0,"",L8*(K$4/10))</f>
        <v/>
      </c>
      <c r="L8" s="119">
        <v>0</v>
      </c>
      <c r="M8" s="120" t="str">
        <f>IF(M$4=0,"",N8*(M$4/10))</f>
        <v/>
      </c>
      <c r="N8" s="119">
        <v>0</v>
      </c>
      <c r="O8" s="120" t="str">
        <f>IF(O$4=0,"",P8*(O$4/10))</f>
        <v/>
      </c>
      <c r="P8" s="119">
        <v>0</v>
      </c>
      <c r="Q8" s="120" t="str">
        <f>IF(Q$4=0,"",R8*(Q$4/10))</f>
        <v/>
      </c>
      <c r="R8" s="119">
        <v>0</v>
      </c>
      <c r="S8" s="268"/>
    </row>
    <row r="9" spans="1:20" ht="18.600000000000001" customHeight="1" x14ac:dyDescent="0.2">
      <c r="A9" s="567"/>
      <c r="B9" s="593" t="s">
        <v>377</v>
      </c>
      <c r="C9" s="594"/>
      <c r="D9" s="108" t="str">
        <f t="shared" si="0"/>
        <v/>
      </c>
      <c r="E9" s="109" t="str">
        <f>IF(E$4=0,"",F9*(E$4/10))</f>
        <v/>
      </c>
      <c r="F9" s="119">
        <v>0</v>
      </c>
      <c r="G9" s="120" t="str">
        <f>IF(G$4=0,"",H9*(G$4/10))</f>
        <v/>
      </c>
      <c r="H9" s="119">
        <v>0</v>
      </c>
      <c r="I9" s="120" t="str">
        <f>IF(I$4=0,"",J9*(I$4/10))</f>
        <v/>
      </c>
      <c r="J9" s="119">
        <v>0</v>
      </c>
      <c r="K9" s="120" t="str">
        <f>IF(K$4=0,"",L9*(K$4/10))</f>
        <v/>
      </c>
      <c r="L9" s="119">
        <v>0</v>
      </c>
      <c r="M9" s="120" t="str">
        <f>IF(M$4=0,"",N9*(M$4/10))</f>
        <v/>
      </c>
      <c r="N9" s="119">
        <v>0</v>
      </c>
      <c r="O9" s="120" t="str">
        <f>IF(O$4=0,"",P9*(O$4/10))</f>
        <v/>
      </c>
      <c r="P9" s="119">
        <v>0</v>
      </c>
      <c r="Q9" s="120" t="str">
        <f>IF(Q$4=0,"",R9*(Q$4/10))</f>
        <v/>
      </c>
      <c r="R9" s="119">
        <v>0</v>
      </c>
      <c r="S9" s="268"/>
    </row>
    <row r="10" spans="1:20" ht="18.600000000000001" customHeight="1" x14ac:dyDescent="0.2">
      <c r="A10" s="567"/>
      <c r="B10" s="593" t="s">
        <v>378</v>
      </c>
      <c r="C10" s="594"/>
      <c r="D10" s="108" t="str">
        <f t="shared" si="0"/>
        <v/>
      </c>
      <c r="E10" s="109" t="str">
        <f>IF(E$4=0,"",F10*(E$4/10))</f>
        <v/>
      </c>
      <c r="F10" s="121">
        <v>0</v>
      </c>
      <c r="G10" s="120" t="str">
        <f>IF(G$4=0,"",H10*(G$4/10))</f>
        <v/>
      </c>
      <c r="H10" s="121">
        <v>0</v>
      </c>
      <c r="I10" s="120" t="str">
        <f>IF(I$4=0,"",J10*(I$4/10))</f>
        <v/>
      </c>
      <c r="J10" s="121">
        <v>0</v>
      </c>
      <c r="K10" s="120" t="str">
        <f>IF(K$4=0,"",L10*(K$4/10))</f>
        <v/>
      </c>
      <c r="L10" s="121">
        <v>0</v>
      </c>
      <c r="M10" s="120" t="str">
        <f>IF(M$4=0,"",N10*(M$4/10))</f>
        <v/>
      </c>
      <c r="N10" s="121">
        <v>0</v>
      </c>
      <c r="O10" s="120" t="str">
        <f>IF(O$4=0,"",P10*(O$4/10))</f>
        <v/>
      </c>
      <c r="P10" s="121">
        <v>0</v>
      </c>
      <c r="Q10" s="120" t="str">
        <f>IF(Q$4=0,"",R10*(Q$4/10))</f>
        <v/>
      </c>
      <c r="R10" s="121">
        <v>0</v>
      </c>
      <c r="S10" s="269"/>
    </row>
    <row r="11" spans="1:20" ht="18.600000000000001" customHeight="1" x14ac:dyDescent="0.2">
      <c r="A11" s="564"/>
      <c r="B11" s="565" t="s">
        <v>243</v>
      </c>
      <c r="C11" s="566"/>
      <c r="D11" s="122" t="str">
        <f>IF(E4=0,"",SUM(D7:D10))</f>
        <v/>
      </c>
      <c r="E11" s="123" t="str">
        <f>IF(E4=0,"",SUM(E7:E10))</f>
        <v/>
      </c>
      <c r="F11" s="124" t="str">
        <f>IF(E4=0,"",SUM(F7:F10))</f>
        <v/>
      </c>
      <c r="G11" s="125" t="str">
        <f>IF(G4=0,"",SUM(G7:G10))</f>
        <v/>
      </c>
      <c r="H11" s="124" t="str">
        <f>IF(G4=0,"",SUM(H7:H10))</f>
        <v/>
      </c>
      <c r="I11" s="125" t="str">
        <f>IF(I4=0,"",SUM(I7:I10))</f>
        <v/>
      </c>
      <c r="J11" s="124" t="str">
        <f>IF(I4=0,"",SUM(J7:J10))</f>
        <v/>
      </c>
      <c r="K11" s="125" t="str">
        <f>IF(K4=0,"",SUM(K7:K10))</f>
        <v/>
      </c>
      <c r="L11" s="124" t="str">
        <f>IF(K4=0,"",SUM(L7:L10))</f>
        <v/>
      </c>
      <c r="M11" s="125" t="str">
        <f>IF(M4=0,"",SUM(M7:M10))</f>
        <v/>
      </c>
      <c r="N11" s="124" t="str">
        <f>IF(M4=0,"",SUM(N7:N10))</f>
        <v/>
      </c>
      <c r="O11" s="125" t="str">
        <f>IF(O4=0,"",SUM(O7:O10))</f>
        <v/>
      </c>
      <c r="P11" s="124" t="str">
        <f>IF(O4=0,"",SUM(P7:P10))</f>
        <v/>
      </c>
      <c r="Q11" s="125" t="str">
        <f>IF(Q4=0,"",SUM(Q7:Q10))</f>
        <v/>
      </c>
      <c r="R11" s="124" t="str">
        <f>IF(Q4=0,"",SUM(R7:R10))</f>
        <v/>
      </c>
      <c r="S11" s="181" t="s">
        <v>244</v>
      </c>
      <c r="T11" s="51" t="s">
        <v>163</v>
      </c>
    </row>
    <row r="12" spans="1:20" ht="18.600000000000001" customHeight="1" x14ac:dyDescent="0.2">
      <c r="A12" s="563" t="s">
        <v>245</v>
      </c>
      <c r="B12" s="591" t="s">
        <v>379</v>
      </c>
      <c r="C12" s="592"/>
      <c r="D12" s="127" t="str">
        <f>IF(E4=0,"",SUM(E12,G12,I12,K12,M12,O12,Q12))</f>
        <v/>
      </c>
      <c r="E12" s="128"/>
      <c r="F12" s="129" t="str">
        <f>IF(E$4=0,"",E12*10/E$4)</f>
        <v/>
      </c>
      <c r="G12" s="128"/>
      <c r="H12" s="129" t="str">
        <f>IF(G$4=0,"",G12*10/G$4)</f>
        <v/>
      </c>
      <c r="I12" s="128"/>
      <c r="J12" s="129" t="str">
        <f>IF(I$4=0,"",I12*10/I$4)</f>
        <v/>
      </c>
      <c r="K12" s="128"/>
      <c r="L12" s="129" t="str">
        <f>IF(K$4=0,"",K12*10/K$4)</f>
        <v/>
      </c>
      <c r="M12" s="128"/>
      <c r="N12" s="129" t="str">
        <f>IF(M$4=0,"",M12*10/M$4)</f>
        <v/>
      </c>
      <c r="O12" s="128"/>
      <c r="P12" s="129" t="str">
        <f>IF(O$4=0,"",O12*10/O$4)</f>
        <v/>
      </c>
      <c r="Q12" s="128"/>
      <c r="R12" s="129" t="str">
        <f>IF(Q$4=0,"",Q12*10/Q$4)</f>
        <v/>
      </c>
      <c r="S12" s="270"/>
      <c r="T12" s="51"/>
    </row>
    <row r="13" spans="1:20" ht="18.600000000000001" customHeight="1" x14ac:dyDescent="0.2">
      <c r="A13" s="567"/>
      <c r="B13" s="567" t="s">
        <v>247</v>
      </c>
      <c r="C13" s="189" t="s">
        <v>380</v>
      </c>
      <c r="D13" s="131" t="str">
        <f>IF($E$4=0,"",SUM(E13,G13,I13,K13,M13,O13,Q13))</f>
        <v/>
      </c>
      <c r="E13" s="109" t="str">
        <f t="shared" ref="E13:E19" si="1">IF(E$4=0,"",F13*(E$4/10))</f>
        <v/>
      </c>
      <c r="F13" s="132"/>
      <c r="G13" s="120" t="str">
        <f t="shared" ref="G13:G19" si="2">IF(G$4=0,"",H13*(G$4/10))</f>
        <v/>
      </c>
      <c r="H13" s="132"/>
      <c r="I13" s="120" t="str">
        <f t="shared" ref="I13:I19" si="3">IF(I$4=0,"",J13*(I$4/10))</f>
        <v/>
      </c>
      <c r="J13" s="132"/>
      <c r="K13" s="120" t="str">
        <f t="shared" ref="K13:K19" si="4">IF(K$4=0,"",L13*(K$4/10))</f>
        <v/>
      </c>
      <c r="L13" s="132"/>
      <c r="M13" s="120" t="str">
        <f t="shared" ref="M13:M19" si="5">IF(M$4=0,"",N13*(M$4/10))</f>
        <v/>
      </c>
      <c r="N13" s="132"/>
      <c r="O13" s="120" t="str">
        <f t="shared" ref="O13:O19" si="6">IF(O$4=0,"",P13*(O$4/10))</f>
        <v/>
      </c>
      <c r="P13" s="132"/>
      <c r="Q13" s="120" t="str">
        <f t="shared" ref="Q13:Q19" si="7">IF(Q$4=0,"",R13*(Q$4/10))</f>
        <v/>
      </c>
      <c r="R13" s="132"/>
      <c r="S13" s="266"/>
    </row>
    <row r="14" spans="1:20" ht="18.600000000000001" customHeight="1" x14ac:dyDescent="0.2">
      <c r="A14" s="567"/>
      <c r="B14" s="567"/>
      <c r="C14" s="189" t="s">
        <v>381</v>
      </c>
      <c r="D14" s="131" t="str">
        <f t="shared" ref="D14:D22" si="8">IF($E$4=0,"",SUM(E14,G14,I14,K14,M14,O14,Q14))</f>
        <v/>
      </c>
      <c r="E14" s="109" t="str">
        <f t="shared" si="1"/>
        <v/>
      </c>
      <c r="F14" s="119"/>
      <c r="G14" s="120" t="str">
        <f t="shared" si="2"/>
        <v/>
      </c>
      <c r="H14" s="119"/>
      <c r="I14" s="120" t="str">
        <f t="shared" si="3"/>
        <v/>
      </c>
      <c r="J14" s="119"/>
      <c r="K14" s="120" t="str">
        <f t="shared" si="4"/>
        <v/>
      </c>
      <c r="L14" s="119"/>
      <c r="M14" s="120" t="str">
        <f t="shared" si="5"/>
        <v/>
      </c>
      <c r="N14" s="119"/>
      <c r="O14" s="120" t="str">
        <f t="shared" si="6"/>
        <v/>
      </c>
      <c r="P14" s="119"/>
      <c r="Q14" s="120" t="str">
        <f t="shared" si="7"/>
        <v/>
      </c>
      <c r="R14" s="119"/>
      <c r="S14" s="271"/>
    </row>
    <row r="15" spans="1:20" ht="18.600000000000001" customHeight="1" x14ac:dyDescent="0.2">
      <c r="A15" s="567"/>
      <c r="B15" s="567"/>
      <c r="C15" s="189" t="s">
        <v>382</v>
      </c>
      <c r="D15" s="131" t="str">
        <f t="shared" si="8"/>
        <v/>
      </c>
      <c r="E15" s="109" t="str">
        <f t="shared" si="1"/>
        <v/>
      </c>
      <c r="F15" s="119"/>
      <c r="G15" s="120" t="str">
        <f t="shared" si="2"/>
        <v/>
      </c>
      <c r="H15" s="119"/>
      <c r="I15" s="120" t="str">
        <f t="shared" si="3"/>
        <v/>
      </c>
      <c r="J15" s="119"/>
      <c r="K15" s="120" t="str">
        <f t="shared" si="4"/>
        <v/>
      </c>
      <c r="L15" s="119"/>
      <c r="M15" s="120" t="str">
        <f t="shared" si="5"/>
        <v/>
      </c>
      <c r="N15" s="119"/>
      <c r="O15" s="120" t="str">
        <f t="shared" si="6"/>
        <v/>
      </c>
      <c r="P15" s="119"/>
      <c r="Q15" s="120" t="str">
        <f t="shared" si="7"/>
        <v/>
      </c>
      <c r="R15" s="119"/>
      <c r="S15" s="266"/>
    </row>
    <row r="16" spans="1:20" ht="18.600000000000001" customHeight="1" x14ac:dyDescent="0.2">
      <c r="A16" s="567"/>
      <c r="B16" s="567"/>
      <c r="C16" s="189" t="s">
        <v>383</v>
      </c>
      <c r="D16" s="131" t="str">
        <f t="shared" si="8"/>
        <v/>
      </c>
      <c r="E16" s="109" t="str">
        <f t="shared" si="1"/>
        <v/>
      </c>
      <c r="F16" s="119"/>
      <c r="G16" s="120" t="str">
        <f t="shared" si="2"/>
        <v/>
      </c>
      <c r="H16" s="119"/>
      <c r="I16" s="120" t="str">
        <f t="shared" si="3"/>
        <v/>
      </c>
      <c r="J16" s="119"/>
      <c r="K16" s="120" t="str">
        <f t="shared" si="4"/>
        <v/>
      </c>
      <c r="L16" s="119"/>
      <c r="M16" s="120" t="str">
        <f t="shared" si="5"/>
        <v/>
      </c>
      <c r="N16" s="119"/>
      <c r="O16" s="120" t="str">
        <f t="shared" si="6"/>
        <v/>
      </c>
      <c r="P16" s="119"/>
      <c r="Q16" s="120" t="str">
        <f t="shared" si="7"/>
        <v/>
      </c>
      <c r="R16" s="119"/>
      <c r="S16" s="266"/>
    </row>
    <row r="17" spans="1:22" ht="18.600000000000001" customHeight="1" x14ac:dyDescent="0.2">
      <c r="A17" s="567"/>
      <c r="B17" s="567"/>
      <c r="C17" s="189" t="s">
        <v>252</v>
      </c>
      <c r="D17" s="131" t="str">
        <f t="shared" si="8"/>
        <v/>
      </c>
      <c r="E17" s="109" t="str">
        <f t="shared" si="1"/>
        <v/>
      </c>
      <c r="F17" s="119"/>
      <c r="G17" s="120" t="str">
        <f t="shared" si="2"/>
        <v/>
      </c>
      <c r="H17" s="119"/>
      <c r="I17" s="120" t="str">
        <f t="shared" si="3"/>
        <v/>
      </c>
      <c r="J17" s="119"/>
      <c r="K17" s="120" t="str">
        <f t="shared" si="4"/>
        <v/>
      </c>
      <c r="L17" s="119"/>
      <c r="M17" s="120" t="str">
        <f t="shared" si="5"/>
        <v/>
      </c>
      <c r="N17" s="119"/>
      <c r="O17" s="120" t="str">
        <f t="shared" si="6"/>
        <v/>
      </c>
      <c r="P17" s="119"/>
      <c r="Q17" s="120" t="str">
        <f t="shared" si="7"/>
        <v/>
      </c>
      <c r="R17" s="119"/>
      <c r="S17" s="272"/>
    </row>
    <row r="18" spans="1:22" ht="18.600000000000001" customHeight="1" x14ac:dyDescent="0.2">
      <c r="A18" s="567"/>
      <c r="B18" s="567"/>
      <c r="C18" s="189" t="s">
        <v>384</v>
      </c>
      <c r="D18" s="131" t="str">
        <f t="shared" si="8"/>
        <v/>
      </c>
      <c r="E18" s="109" t="str">
        <f t="shared" si="1"/>
        <v/>
      </c>
      <c r="F18" s="119"/>
      <c r="G18" s="120" t="str">
        <f t="shared" si="2"/>
        <v/>
      </c>
      <c r="H18" s="119"/>
      <c r="I18" s="120" t="str">
        <f t="shared" si="3"/>
        <v/>
      </c>
      <c r="J18" s="119"/>
      <c r="K18" s="120" t="str">
        <f t="shared" si="4"/>
        <v/>
      </c>
      <c r="L18" s="119"/>
      <c r="M18" s="120" t="str">
        <f t="shared" si="5"/>
        <v/>
      </c>
      <c r="N18" s="119"/>
      <c r="O18" s="120" t="str">
        <f t="shared" si="6"/>
        <v/>
      </c>
      <c r="P18" s="119"/>
      <c r="Q18" s="120" t="str">
        <f t="shared" si="7"/>
        <v/>
      </c>
      <c r="R18" s="119"/>
      <c r="S18" s="272"/>
    </row>
    <row r="19" spans="1:22" ht="18.600000000000001" customHeight="1" x14ac:dyDescent="0.2">
      <c r="A19" s="567"/>
      <c r="B19" s="567"/>
      <c r="C19" s="189" t="s">
        <v>385</v>
      </c>
      <c r="D19" s="131" t="str">
        <f t="shared" si="8"/>
        <v/>
      </c>
      <c r="E19" s="109" t="str">
        <f t="shared" si="1"/>
        <v/>
      </c>
      <c r="F19" s="119"/>
      <c r="G19" s="120" t="str">
        <f t="shared" si="2"/>
        <v/>
      </c>
      <c r="H19" s="119"/>
      <c r="I19" s="120" t="str">
        <f t="shared" si="3"/>
        <v/>
      </c>
      <c r="J19" s="119"/>
      <c r="K19" s="120" t="str">
        <f t="shared" si="4"/>
        <v/>
      </c>
      <c r="L19" s="119"/>
      <c r="M19" s="120" t="str">
        <f t="shared" si="5"/>
        <v/>
      </c>
      <c r="N19" s="119"/>
      <c r="O19" s="120" t="str">
        <f t="shared" si="6"/>
        <v/>
      </c>
      <c r="P19" s="119"/>
      <c r="Q19" s="120" t="str">
        <f t="shared" si="7"/>
        <v/>
      </c>
      <c r="R19" s="119"/>
      <c r="S19" s="272"/>
    </row>
    <row r="20" spans="1:22" ht="18.600000000000001" customHeight="1" x14ac:dyDescent="0.2">
      <c r="A20" s="567"/>
      <c r="B20" s="567"/>
      <c r="C20" s="189" t="s">
        <v>386</v>
      </c>
      <c r="D20" s="131" t="str">
        <f t="shared" si="8"/>
        <v/>
      </c>
      <c r="E20" s="133"/>
      <c r="F20" s="134" t="str">
        <f t="shared" ref="F20:H21" si="9">IF(E$4=0,"",E20*10/E$4)</f>
        <v/>
      </c>
      <c r="G20" s="135"/>
      <c r="H20" s="134" t="str">
        <f t="shared" si="9"/>
        <v/>
      </c>
      <c r="I20" s="135"/>
      <c r="J20" s="134" t="str">
        <f>IF(I$4=0,"",I20*10/I$4)</f>
        <v/>
      </c>
      <c r="K20" s="135"/>
      <c r="L20" s="134" t="str">
        <f>IF(K$4=0,"",K20*10/K$4)</f>
        <v/>
      </c>
      <c r="M20" s="135"/>
      <c r="N20" s="134" t="str">
        <f>IF(M$4=0,"",M20*10/M$4)</f>
        <v/>
      </c>
      <c r="O20" s="135"/>
      <c r="P20" s="134" t="str">
        <f>IF(O$4=0,"",O20*10/O$4)</f>
        <v/>
      </c>
      <c r="Q20" s="135"/>
      <c r="R20" s="134" t="str">
        <f>IF(Q$4=0,"",Q20*10/Q$4)</f>
        <v/>
      </c>
      <c r="S20" s="273"/>
      <c r="T20" s="104"/>
      <c r="U20" s="104"/>
    </row>
    <row r="21" spans="1:22" ht="18.600000000000001" customHeight="1" x14ac:dyDescent="0.2">
      <c r="A21" s="567"/>
      <c r="B21" s="567"/>
      <c r="C21" s="189" t="s">
        <v>387</v>
      </c>
      <c r="D21" s="131" t="str">
        <f t="shared" si="8"/>
        <v/>
      </c>
      <c r="E21" s="133"/>
      <c r="F21" s="134" t="str">
        <f t="shared" si="9"/>
        <v/>
      </c>
      <c r="G21" s="135"/>
      <c r="H21" s="134" t="str">
        <f t="shared" si="9"/>
        <v/>
      </c>
      <c r="I21" s="135"/>
      <c r="J21" s="134" t="str">
        <f>IF(I$4=0,"",I21*10/I$4)</f>
        <v/>
      </c>
      <c r="K21" s="135"/>
      <c r="L21" s="134" t="str">
        <f>IF(K$4=0,"",K21*10/K$4)</f>
        <v/>
      </c>
      <c r="M21" s="135"/>
      <c r="N21" s="134" t="str">
        <f>IF(M$4=0,"",M21*10/M$4)</f>
        <v/>
      </c>
      <c r="O21" s="135"/>
      <c r="P21" s="134" t="str">
        <f>IF(O$4=0,"",O21*10/O$4)</f>
        <v/>
      </c>
      <c r="Q21" s="135"/>
      <c r="R21" s="134" t="str">
        <f>IF(Q$4=0,"",Q21*10/Q$4)</f>
        <v/>
      </c>
      <c r="S21" s="266"/>
      <c r="U21" s="136"/>
      <c r="V21" s="137"/>
    </row>
    <row r="22" spans="1:22" ht="18.600000000000001" customHeight="1" x14ac:dyDescent="0.2">
      <c r="A22" s="567"/>
      <c r="B22" s="567"/>
      <c r="C22" s="190" t="s">
        <v>388</v>
      </c>
      <c r="D22" s="131" t="str">
        <f t="shared" si="8"/>
        <v/>
      </c>
      <c r="E22" s="133"/>
      <c r="F22" s="195" t="str">
        <f>IF(E$4=0,"",E22*10/E$4)</f>
        <v/>
      </c>
      <c r="G22" s="140"/>
      <c r="H22" s="195" t="str">
        <f>IF(G$4=0,"",G22*10/G$4)</f>
        <v/>
      </c>
      <c r="I22" s="140"/>
      <c r="J22" s="195" t="str">
        <f>IF(I$4=0,"",I22*10/I$4)</f>
        <v/>
      </c>
      <c r="K22" s="140"/>
      <c r="L22" s="195" t="str">
        <f>IF(K$4=0,"",K22*10/K$4)</f>
        <v/>
      </c>
      <c r="M22" s="140"/>
      <c r="N22" s="195" t="str">
        <f>IF(M$4=0,"",M22*10/M$4)</f>
        <v/>
      </c>
      <c r="O22" s="140"/>
      <c r="P22" s="195" t="str">
        <f>IF(O$4=0,"",O22*10/O$4)</f>
        <v/>
      </c>
      <c r="Q22" s="140"/>
      <c r="R22" s="195" t="str">
        <f>IF(Q$4=0,"",Q22*10/Q$4)</f>
        <v/>
      </c>
      <c r="S22" s="274"/>
      <c r="T22" s="141"/>
      <c r="U22" s="136"/>
      <c r="V22" s="137"/>
    </row>
    <row r="23" spans="1:22" ht="18.600000000000001" customHeight="1" x14ac:dyDescent="0.2">
      <c r="A23" s="567"/>
      <c r="B23" s="564"/>
      <c r="C23" s="158" t="s">
        <v>258</v>
      </c>
      <c r="D23" s="127" t="str">
        <f>IF(E4=0,"",SUM(D13:D22))</f>
        <v/>
      </c>
      <c r="E23" s="143" t="str">
        <f>IF(E4=0,"",SUM(E13:E22))</f>
        <v/>
      </c>
      <c r="F23" s="144" t="str">
        <f>IF(E4=0,"",SUM(F13:F22))</f>
        <v/>
      </c>
      <c r="G23" s="145" t="str">
        <f>IF(G4=0,"",SUM(G13:G22))</f>
        <v/>
      </c>
      <c r="H23" s="146" t="str">
        <f>IF(G4=0,"",SUM(H13:H22))</f>
        <v/>
      </c>
      <c r="I23" s="145" t="str">
        <f>IF(I4=0,"",SUM(I13:I22))</f>
        <v/>
      </c>
      <c r="J23" s="146" t="str">
        <f>IF(I4=0,"",SUM(J13:J22))</f>
        <v/>
      </c>
      <c r="K23" s="145" t="str">
        <f>IF(K4=0,"",SUM(K13:K22))</f>
        <v/>
      </c>
      <c r="L23" s="146" t="str">
        <f>IF(K4=0,"",SUM(L13:L22))</f>
        <v/>
      </c>
      <c r="M23" s="145" t="str">
        <f>IF(M4=0,"",SUM(M13:M22))</f>
        <v/>
      </c>
      <c r="N23" s="146" t="str">
        <f>IF(M4=0,"",SUM(N13:N22))</f>
        <v/>
      </c>
      <c r="O23" s="145" t="str">
        <f>IF(O4=0,"",SUM(O13:O22))</f>
        <v/>
      </c>
      <c r="P23" s="146" t="str">
        <f>IF(O4=0,"",SUM(P13:P22))</f>
        <v/>
      </c>
      <c r="Q23" s="145" t="str">
        <f>IF(Q4=0,"",SUM(Q13:Q22))</f>
        <v/>
      </c>
      <c r="R23" s="146" t="str">
        <f>IF(Q4=0,"",SUM(R13:R22))</f>
        <v/>
      </c>
      <c r="S23" s="126"/>
      <c r="T23" s="51" t="s">
        <v>163</v>
      </c>
      <c r="U23" s="136"/>
      <c r="V23" s="137"/>
    </row>
    <row r="24" spans="1:22" ht="18.600000000000001" customHeight="1" x14ac:dyDescent="0.2">
      <c r="A24" s="567"/>
      <c r="B24" s="570" t="s">
        <v>181</v>
      </c>
      <c r="C24" s="191" t="s">
        <v>389</v>
      </c>
      <c r="D24" s="131" t="str">
        <f>IF(E4=0,"",SUM(E24,G24,I24,K24,M24,O24,Q24))</f>
        <v/>
      </c>
      <c r="E24" s="148"/>
      <c r="F24" s="149" t="str">
        <f>IF(E$4=0,"",E24*10/E4)</f>
        <v/>
      </c>
      <c r="G24" s="150">
        <v>0</v>
      </c>
      <c r="H24" s="151" t="str">
        <f>IF(G$4=0,"",G24*10/G4)</f>
        <v/>
      </c>
      <c r="I24" s="120" t="str">
        <f>IF(I$4=0,"",J24*(I$4/10))</f>
        <v/>
      </c>
      <c r="J24" s="152">
        <v>0</v>
      </c>
      <c r="K24" s="120" t="str">
        <f>IF(K$4=0,"",L24*(K$4/10))</f>
        <v/>
      </c>
      <c r="L24" s="152">
        <v>0</v>
      </c>
      <c r="M24" s="120" t="str">
        <f>IF(M$4=0,"",N24*(M$4/10))</f>
        <v/>
      </c>
      <c r="N24" s="152">
        <v>0</v>
      </c>
      <c r="O24" s="120" t="str">
        <f>IF(O$4=0,"",P24*(O$4/10))</f>
        <v/>
      </c>
      <c r="P24" s="152">
        <v>0</v>
      </c>
      <c r="Q24" s="120" t="str">
        <f>IF(Q$4=0,"",R24*(Q$4/10))</f>
        <v/>
      </c>
      <c r="R24" s="152">
        <v>0</v>
      </c>
      <c r="S24" s="262"/>
      <c r="T24" s="153"/>
      <c r="U24" s="136"/>
      <c r="V24" s="137"/>
    </row>
    <row r="25" spans="1:22" ht="18.600000000000001" customHeight="1" x14ac:dyDescent="0.2">
      <c r="A25" s="567"/>
      <c r="B25" s="570"/>
      <c r="C25" s="192" t="s">
        <v>390</v>
      </c>
      <c r="D25" s="131" t="str">
        <f>IF(E4=0,"",SUM(E25,G25,I25,K25,M25,O25,Q25))</f>
        <v/>
      </c>
      <c r="E25" s="148">
        <v>0</v>
      </c>
      <c r="F25" s="195" t="str">
        <f>IF(E$4=0,"",E25*10/E4)</f>
        <v/>
      </c>
      <c r="G25" s="157">
        <v>0</v>
      </c>
      <c r="H25" s="156" t="str">
        <f>IF(G4=0,"",G25*10/G4)</f>
        <v/>
      </c>
      <c r="I25" s="157">
        <v>0</v>
      </c>
      <c r="J25" s="156" t="str">
        <f>IF(I4=0,"",I25*10/I4)</f>
        <v/>
      </c>
      <c r="K25" s="157">
        <v>0</v>
      </c>
      <c r="L25" s="156" t="str">
        <f>IF(K4=0,"",K25*10/K4)</f>
        <v/>
      </c>
      <c r="M25" s="157">
        <v>0</v>
      </c>
      <c r="N25" s="156" t="str">
        <f>IF(M4=0,"",M25*10/M4)</f>
        <v/>
      </c>
      <c r="O25" s="157">
        <v>0</v>
      </c>
      <c r="P25" s="156" t="str">
        <f>IF(O4=0,"",O25*10/O4)</f>
        <v/>
      </c>
      <c r="Q25" s="157">
        <v>0</v>
      </c>
      <c r="R25" s="156" t="str">
        <f>IF(Q4=0,"",Q25*10/Q4)</f>
        <v/>
      </c>
      <c r="S25" s="263"/>
      <c r="T25" s="153"/>
      <c r="U25" s="136"/>
      <c r="V25" s="137"/>
    </row>
    <row r="26" spans="1:22" ht="18.600000000000001" customHeight="1" x14ac:dyDescent="0.2">
      <c r="A26" s="567"/>
      <c r="B26" s="570"/>
      <c r="C26" s="158" t="s">
        <v>179</v>
      </c>
      <c r="D26" s="127" t="str">
        <f>IF(E4=0,"",SUM(D24:D25))</f>
        <v/>
      </c>
      <c r="E26" s="143" t="str">
        <f>IF(E4=0,"",SUM(E24:E25))</f>
        <v/>
      </c>
      <c r="F26" s="146" t="str">
        <f>IF(E4=0,"",SUM(F24:F25))</f>
        <v/>
      </c>
      <c r="G26" s="159" t="str">
        <f>IF(G4=0,"",SUM(G24:G25))</f>
        <v/>
      </c>
      <c r="H26" s="144" t="str">
        <f>IF(G4=0,"",SUM(H24:H25))</f>
        <v/>
      </c>
      <c r="I26" s="145" t="str">
        <f>IF(I4=0,"",SUM(I24:I25))</f>
        <v/>
      </c>
      <c r="J26" s="144" t="str">
        <f>IF(I4=0,"",SUM(J24:J25))</f>
        <v/>
      </c>
      <c r="K26" s="145" t="str">
        <f>IF(K4=0,"",SUM(K24:K25))</f>
        <v/>
      </c>
      <c r="L26" s="144" t="str">
        <f>IF(K4=0,"",SUM(L24:L25))</f>
        <v/>
      </c>
      <c r="M26" s="145" t="str">
        <f>IF(M4=0,"",SUM(M24:M25))</f>
        <v/>
      </c>
      <c r="N26" s="144" t="str">
        <f>IF(M4=0,"",SUM(N24:N25))</f>
        <v/>
      </c>
      <c r="O26" s="145" t="str">
        <f>IF(O4=0,"",SUM(O24:O25))</f>
        <v/>
      </c>
      <c r="P26" s="144" t="str">
        <f>IF(O4=0,"",SUM(P24:P25))</f>
        <v/>
      </c>
      <c r="Q26" s="145" t="str">
        <f>IF(Q4=0,"",SUM(Q24:Q25))</f>
        <v/>
      </c>
      <c r="R26" s="144" t="str">
        <f>IF(Q4=0,"",SUM(R24:R25))</f>
        <v/>
      </c>
      <c r="S26" s="160"/>
      <c r="T26" s="51" t="s">
        <v>163</v>
      </c>
      <c r="U26" s="136"/>
      <c r="V26" s="137"/>
    </row>
    <row r="27" spans="1:22" ht="18.600000000000001" customHeight="1" x14ac:dyDescent="0.2">
      <c r="A27" s="567"/>
      <c r="B27" s="567" t="s">
        <v>185</v>
      </c>
      <c r="C27" s="189" t="s">
        <v>391</v>
      </c>
      <c r="D27" s="131" t="str">
        <f>IF(E4=0,"",SUM(E27,G27,I27,K27,M27,O27,Q27))</f>
        <v/>
      </c>
      <c r="E27" s="109" t="str">
        <f>IF(E$4=0,"",F27*(E$4/10))</f>
        <v/>
      </c>
      <c r="F27" s="132"/>
      <c r="G27" s="120" t="str">
        <f>IF(G$4=0,"",H27*(G$4/10))</f>
        <v/>
      </c>
      <c r="H27" s="132"/>
      <c r="I27" s="120" t="str">
        <f>IF(I$4=0,"",J27*(I$4/10))</f>
        <v/>
      </c>
      <c r="J27" s="132"/>
      <c r="K27" s="120" t="str">
        <f>IF(K$4=0,"",L27*(K$4/10))</f>
        <v/>
      </c>
      <c r="L27" s="132"/>
      <c r="M27" s="120" t="str">
        <f>IF(M$4=0,"",N27*(M$4/10))</f>
        <v/>
      </c>
      <c r="N27" s="132"/>
      <c r="O27" s="120" t="str">
        <f>IF(O$4=0,"",P27*(O$4/10))</f>
        <v/>
      </c>
      <c r="P27" s="132"/>
      <c r="Q27" s="120" t="str">
        <f>IF(Q$4=0,"",R27*(Q$4/10))</f>
        <v/>
      </c>
      <c r="R27" s="132"/>
      <c r="S27" s="266"/>
      <c r="T27" s="161"/>
      <c r="U27" s="136"/>
      <c r="V27" s="137"/>
    </row>
    <row r="28" spans="1:22" ht="18.600000000000001" customHeight="1" x14ac:dyDescent="0.2">
      <c r="A28" s="567"/>
      <c r="B28" s="567"/>
      <c r="C28" s="189" t="s">
        <v>262</v>
      </c>
      <c r="D28" s="131" t="str">
        <f>IF(E4=0,"",SUM(E28,G28,I28,K28,M28,O28,Q28))</f>
        <v/>
      </c>
      <c r="E28" s="109" t="str">
        <f>IF(E$4=0,"",F28*(E$4/10))</f>
        <v/>
      </c>
      <c r="F28" s="119">
        <v>0</v>
      </c>
      <c r="G28" s="120" t="str">
        <f>IF(G$4=0,"",H28*(G$4/10))</f>
        <v/>
      </c>
      <c r="H28" s="119">
        <v>0</v>
      </c>
      <c r="I28" s="120" t="str">
        <f>IF(I$4=0,"",J28*(I$4/10))</f>
        <v/>
      </c>
      <c r="J28" s="119">
        <v>0</v>
      </c>
      <c r="K28" s="120" t="str">
        <f>IF(K$4=0,"",L28*(K$4/10))</f>
        <v/>
      </c>
      <c r="L28" s="119">
        <v>0</v>
      </c>
      <c r="M28" s="120" t="str">
        <f>IF(M$4=0,"",N28*(M$4/10))</f>
        <v/>
      </c>
      <c r="N28" s="119">
        <v>0</v>
      </c>
      <c r="O28" s="120" t="str">
        <f>IF(O$4=0,"",P28*(O$4/10))</f>
        <v/>
      </c>
      <c r="P28" s="119">
        <v>0</v>
      </c>
      <c r="Q28" s="120" t="str">
        <f>IF(Q$4=0,"",R28*(Q$4/10))</f>
        <v/>
      </c>
      <c r="R28" s="119">
        <v>0</v>
      </c>
      <c r="S28" s="275"/>
    </row>
    <row r="29" spans="1:22" ht="18.600000000000001" customHeight="1" x14ac:dyDescent="0.2">
      <c r="A29" s="567"/>
      <c r="B29" s="567"/>
      <c r="C29" s="189" t="s">
        <v>392</v>
      </c>
      <c r="D29" s="131" t="str">
        <f>IF(E4=0,"",SUM(E29,G29,I29,K29,M29,O29,Q29))</f>
        <v/>
      </c>
      <c r="E29" s="109" t="str">
        <f>IF(E$4=0,"",F29*(E$4/10))</f>
        <v/>
      </c>
      <c r="F29" s="163">
        <v>0</v>
      </c>
      <c r="G29" s="120" t="str">
        <f>IF(G$4=0,"",H29*(G$4/10))</f>
        <v/>
      </c>
      <c r="H29" s="163">
        <v>0</v>
      </c>
      <c r="I29" s="120" t="str">
        <f>IF(I$4=0,"",J29*(I$4/10))</f>
        <v/>
      </c>
      <c r="J29" s="163">
        <v>0</v>
      </c>
      <c r="K29" s="120" t="str">
        <f>IF(K$4=0,"",L29*(K$4/10))</f>
        <v/>
      </c>
      <c r="L29" s="163">
        <v>0</v>
      </c>
      <c r="M29" s="120" t="str">
        <f>IF(M$4=0,"",N29*(M$4/10))</f>
        <v/>
      </c>
      <c r="N29" s="163">
        <v>0</v>
      </c>
      <c r="O29" s="120" t="str">
        <f>IF(O$4=0,"",P29*(O$4/10))</f>
        <v/>
      </c>
      <c r="P29" s="163">
        <v>0</v>
      </c>
      <c r="Q29" s="120" t="str">
        <f>IF(Q$4=0,"",R29*(Q$4/10))</f>
        <v/>
      </c>
      <c r="R29" s="163">
        <v>0</v>
      </c>
      <c r="S29" s="276"/>
    </row>
    <row r="30" spans="1:22" ht="18.600000000000001" customHeight="1" x14ac:dyDescent="0.2">
      <c r="A30" s="567"/>
      <c r="B30" s="564"/>
      <c r="C30" s="158" t="s">
        <v>258</v>
      </c>
      <c r="D30" s="127" t="str">
        <f>IF(E4=0,"",SUM(D27:D29))</f>
        <v/>
      </c>
      <c r="E30" s="143" t="str">
        <f>IF(E4=0,"",SUM(E27:E29))</f>
        <v/>
      </c>
      <c r="F30" s="144" t="str">
        <f>IF(E4=0,"",SUM(F27:F29))</f>
        <v/>
      </c>
      <c r="G30" s="145" t="str">
        <f>IF(G4=0,"",SUM(G27:G29))</f>
        <v/>
      </c>
      <c r="H30" s="144" t="str">
        <f>IF(G4=0,"",SUM(H27:H29))</f>
        <v/>
      </c>
      <c r="I30" s="145" t="str">
        <f>IF(I4=0,"",SUM(I27:I29))</f>
        <v/>
      </c>
      <c r="J30" s="144" t="str">
        <f>IF(I4=0,"",SUM(J27:J29))</f>
        <v/>
      </c>
      <c r="K30" s="145" t="str">
        <f>IF(K4=0,"",SUM(K27:K29))</f>
        <v/>
      </c>
      <c r="L30" s="144" t="str">
        <f>IF(K4=0,"",SUM(L27:L29))</f>
        <v/>
      </c>
      <c r="M30" s="145" t="str">
        <f>IF(M4=0,"",SUM(M27:M29))</f>
        <v/>
      </c>
      <c r="N30" s="144" t="str">
        <f>IF(M4=0,"",SUM(N27:N29))</f>
        <v/>
      </c>
      <c r="O30" s="145" t="str">
        <f>IF(O4=0,"",SUM(O27:O29))</f>
        <v/>
      </c>
      <c r="P30" s="144" t="str">
        <f>IF(O4=0,"",SUM(P27:P29))</f>
        <v/>
      </c>
      <c r="Q30" s="145" t="str">
        <f>IF(Q4=0,"",SUM(Q27:Q29))</f>
        <v/>
      </c>
      <c r="R30" s="144" t="str">
        <f>IF(Q4=0,"",SUM(R27:R29))</f>
        <v/>
      </c>
      <c r="S30" s="160"/>
      <c r="T30" s="51" t="s">
        <v>163</v>
      </c>
    </row>
    <row r="31" spans="1:22" ht="18.600000000000001" customHeight="1" x14ac:dyDescent="0.2">
      <c r="A31" s="567"/>
      <c r="B31" s="563" t="s">
        <v>190</v>
      </c>
      <c r="C31" s="189" t="s">
        <v>393</v>
      </c>
      <c r="D31" s="131" t="str">
        <f>IF(E4=0,"",SUM(E31,G31,I31,K31,M31,O31,Q31))</f>
        <v/>
      </c>
      <c r="E31" s="109" t="str">
        <f>IF(E$4=0,"",F31*(E$4/10))</f>
        <v/>
      </c>
      <c r="F31" s="132"/>
      <c r="G31" s="120" t="str">
        <f>IF(G$4=0,"",H31*(G$4/10))</f>
        <v/>
      </c>
      <c r="H31" s="132"/>
      <c r="I31" s="120" t="str">
        <f>IF(I$4=0,"",J31*(I$4/10))</f>
        <v/>
      </c>
      <c r="J31" s="132"/>
      <c r="K31" s="120" t="str">
        <f>IF(K$4=0,"",L31*(K$4/10))</f>
        <v/>
      </c>
      <c r="L31" s="132"/>
      <c r="M31" s="120" t="str">
        <f>IF(M$4=0,"",N31*(M$4/10))</f>
        <v/>
      </c>
      <c r="N31" s="132"/>
      <c r="O31" s="120" t="str">
        <f>IF(O$4=0,"",P31*(O$4/10))</f>
        <v/>
      </c>
      <c r="P31" s="132"/>
      <c r="Q31" s="120" t="str">
        <f>IF(Q$4=0,"",R31*(Q$4/10))</f>
        <v/>
      </c>
      <c r="R31" s="132"/>
      <c r="S31" s="278"/>
      <c r="T31" s="51"/>
    </row>
    <row r="32" spans="1:22" ht="18.600000000000001" customHeight="1" x14ac:dyDescent="0.2">
      <c r="A32" s="567"/>
      <c r="B32" s="567"/>
      <c r="C32" s="189" t="s">
        <v>394</v>
      </c>
      <c r="D32" s="131" t="str">
        <f>IF(E4=0,"",SUM(E32,G32,I32,K32,M32,O32,Q32))</f>
        <v/>
      </c>
      <c r="E32" s="109" t="str">
        <f>IF(E$4=0,"",F32*(E$4/10))</f>
        <v/>
      </c>
      <c r="F32" s="132">
        <v>0</v>
      </c>
      <c r="G32" s="120" t="str">
        <f>IF(G$4=0,"",H32*(G$4/10))</f>
        <v/>
      </c>
      <c r="H32" s="132">
        <v>0</v>
      </c>
      <c r="I32" s="120" t="str">
        <f>IF(I$4=0,"",J32*(I$4/10))</f>
        <v/>
      </c>
      <c r="J32" s="132">
        <v>0</v>
      </c>
      <c r="K32" s="120" t="str">
        <f>IF(K$4=0,"",L32*(K$4/10))</f>
        <v/>
      </c>
      <c r="L32" s="132">
        <v>0</v>
      </c>
      <c r="M32" s="120" t="str">
        <f>IF(M$4=0,"",N32*(M$4/10))</f>
        <v/>
      </c>
      <c r="N32" s="132">
        <v>0</v>
      </c>
      <c r="O32" s="120" t="str">
        <f>IF(O$4=0,"",P32*(O$4/10))</f>
        <v/>
      </c>
      <c r="P32" s="132">
        <v>0</v>
      </c>
      <c r="Q32" s="120" t="str">
        <f>IF(Q$4=0,"",R32*(Q$4/10))</f>
        <v/>
      </c>
      <c r="R32" s="132">
        <v>0</v>
      </c>
      <c r="S32" s="266"/>
    </row>
    <row r="33" spans="1:22" ht="18.600000000000001" customHeight="1" x14ac:dyDescent="0.2">
      <c r="A33" s="567"/>
      <c r="B33" s="567"/>
      <c r="C33" s="194" t="s">
        <v>395</v>
      </c>
      <c r="D33" s="131" t="str">
        <f>IF(E4=0,"",SUM(E33,G33,I33,K33,M33,O33,Q33))</f>
        <v/>
      </c>
      <c r="E33" s="109" t="str">
        <f>IF(E$4=0,"",F33*(E$4/10))</f>
        <v/>
      </c>
      <c r="F33" s="132">
        <v>0</v>
      </c>
      <c r="G33" s="165" t="str">
        <f>IF(G$4=0,"",H33*(G$4/10))</f>
        <v/>
      </c>
      <c r="H33" s="132">
        <v>0</v>
      </c>
      <c r="I33" s="165" t="str">
        <f>IF(I$4=0,"",J33*(I$4/10))</f>
        <v/>
      </c>
      <c r="J33" s="132">
        <v>0</v>
      </c>
      <c r="K33" s="165" t="str">
        <f>IF(K$4=0,"",L33*(K$4/10))</f>
        <v/>
      </c>
      <c r="L33" s="132">
        <v>0</v>
      </c>
      <c r="M33" s="165" t="str">
        <f>IF(M$4=0,"",N33*(M$4/10))</f>
        <v/>
      </c>
      <c r="N33" s="132">
        <v>0</v>
      </c>
      <c r="O33" s="165" t="str">
        <f>IF(O$4=0,"",P33*(O$4/10))</f>
        <v/>
      </c>
      <c r="P33" s="132">
        <v>0</v>
      </c>
      <c r="Q33" s="165" t="str">
        <f>IF(Q$4=0,"",R33*(Q$4/10))</f>
        <v/>
      </c>
      <c r="R33" s="132">
        <v>0</v>
      </c>
      <c r="S33" s="272"/>
      <c r="V33" s="166"/>
    </row>
    <row r="34" spans="1:22" ht="18.600000000000001" customHeight="1" x14ac:dyDescent="0.2">
      <c r="A34" s="567"/>
      <c r="B34" s="564"/>
      <c r="C34" s="158" t="s">
        <v>179</v>
      </c>
      <c r="D34" s="167" t="str">
        <f>IF(E4=0,"",SUM(D31:D33))</f>
        <v/>
      </c>
      <c r="E34" s="143" t="str">
        <f>IF(E4=0,"",SUM(E31:E33))</f>
        <v/>
      </c>
      <c r="F34" s="168" t="str">
        <f>IF(E4=0,"",SUM(F31:F33))</f>
        <v/>
      </c>
      <c r="G34" s="145" t="str">
        <f>IF(G4=0,"",SUM(G31:G33))</f>
        <v/>
      </c>
      <c r="H34" s="168" t="str">
        <f>IF(G4=0,"",SUM(H31:H33))</f>
        <v/>
      </c>
      <c r="I34" s="145" t="str">
        <f>IF(I4=0,"",SUM(I31:I33))</f>
        <v/>
      </c>
      <c r="J34" s="168" t="str">
        <f>IF(I4=0,"",SUM(J31:J33))</f>
        <v/>
      </c>
      <c r="K34" s="145" t="str">
        <f>IF(K4=0,"",SUM(K31:K33))</f>
        <v/>
      </c>
      <c r="L34" s="168" t="str">
        <f>IF(K4=0,"",SUM(L31:L33))</f>
        <v/>
      </c>
      <c r="M34" s="145" t="str">
        <f>IF(M4=0,"",SUM(M31:M33))</f>
        <v/>
      </c>
      <c r="N34" s="168" t="str">
        <f>IF(M4=0,"",SUM(N31:N33))</f>
        <v/>
      </c>
      <c r="O34" s="145" t="str">
        <f>IF(O4=0,"",SUM(O31:O33))</f>
        <v/>
      </c>
      <c r="P34" s="168" t="str">
        <f>IF(O4=0,"",SUM(P31:P33))</f>
        <v/>
      </c>
      <c r="Q34" s="145" t="str">
        <f>IF(Q4=0,"",SUM(Q31:Q33))</f>
        <v/>
      </c>
      <c r="R34" s="168" t="str">
        <f>IF(Q4=0,"",SUM(R31:R33))</f>
        <v/>
      </c>
      <c r="S34" s="169"/>
      <c r="T34" s="51" t="s">
        <v>163</v>
      </c>
    </row>
    <row r="35" spans="1:22" ht="18.600000000000001" customHeight="1" x14ac:dyDescent="0.2">
      <c r="A35" s="564"/>
      <c r="B35" s="571" t="s">
        <v>243</v>
      </c>
      <c r="C35" s="572"/>
      <c r="D35" s="170" t="str">
        <f>IF(E4=0,"",SUM(D12,D23,D26,D30,D34))</f>
        <v/>
      </c>
      <c r="E35" s="171" t="str">
        <f>IF(E4=0,"",SUM(E12,E23,E26,E30,E34))</f>
        <v/>
      </c>
      <c r="F35" s="172" t="str">
        <f>IF(E4=0,"",SUM(F12,F23,F26,F30,F34))</f>
        <v/>
      </c>
      <c r="G35" s="173" t="str">
        <f>IF(G4=0,"",SUM(G12,G23,G26,G30,G34))</f>
        <v/>
      </c>
      <c r="H35" s="172" t="str">
        <f>IF(G4=0,"",SUM(H12,H23,H26,H30,H34))</f>
        <v/>
      </c>
      <c r="I35" s="173" t="str">
        <f>IF(I4=0,"",SUM(I12,I23,I26,I30,I34))</f>
        <v/>
      </c>
      <c r="J35" s="172" t="str">
        <f>IF(I4=0,"",SUM(J12,J23,J26,J30,J34))</f>
        <v/>
      </c>
      <c r="K35" s="173" t="str">
        <f>IF(K4=0,"",SUM(K12,K23,K26,K30,K34))</f>
        <v/>
      </c>
      <c r="L35" s="172" t="str">
        <f>IF(K4=0,"",SUM(L12,L23,L26,L30,L34))</f>
        <v/>
      </c>
      <c r="M35" s="173" t="str">
        <f>IF(M4=0,"",SUM(M12,M23,M26,M30,M34))</f>
        <v/>
      </c>
      <c r="N35" s="172" t="str">
        <f>IF(M4=0,"",SUM(N12,N23,N26,N30,N34))</f>
        <v/>
      </c>
      <c r="O35" s="173" t="str">
        <f>IF(O4=0,"",SUM(O12,O23,O26,O30,O34))</f>
        <v/>
      </c>
      <c r="P35" s="172" t="str">
        <f>IF(O4=0,"",SUM(P12,P23,P26,P30,P34))</f>
        <v/>
      </c>
      <c r="Q35" s="173" t="str">
        <f>IF(Q4=0,"",SUM(Q12,Q23,Q26,Q30,Q34))</f>
        <v/>
      </c>
      <c r="R35" s="172" t="str">
        <f>IF(Q4=0,"",SUM(R12,R23,R26,R30,R34))</f>
        <v/>
      </c>
      <c r="S35" s="174" t="s">
        <v>267</v>
      </c>
      <c r="T35" s="51" t="s">
        <v>163</v>
      </c>
    </row>
    <row r="36" spans="1:22" ht="22.5" customHeight="1" x14ac:dyDescent="0.2">
      <c r="A36" s="563" t="s">
        <v>268</v>
      </c>
      <c r="B36" s="565" t="s">
        <v>269</v>
      </c>
      <c r="C36" s="566"/>
      <c r="D36" s="175" t="str">
        <f>IF(E4=0,"",D11-D35)</f>
        <v/>
      </c>
      <c r="E36" s="171" t="str">
        <f>IF(E4=0,"",E11-E35)</f>
        <v/>
      </c>
      <c r="F36" s="172" t="str">
        <f>IF(E4=0,"",F11-F35)</f>
        <v/>
      </c>
      <c r="G36" s="173" t="str">
        <f>IF(G4=0,"",G11-G35)</f>
        <v/>
      </c>
      <c r="H36" s="172" t="str">
        <f>IF(G4=0,"",H11-H35)</f>
        <v/>
      </c>
      <c r="I36" s="173" t="str">
        <f>IF(I4=0,"",I11-I35)</f>
        <v/>
      </c>
      <c r="J36" s="172" t="str">
        <f>IF(I4=0,"",J11-J35)</f>
        <v/>
      </c>
      <c r="K36" s="173" t="str">
        <f>IF(K4=0,"",K11-K35)</f>
        <v/>
      </c>
      <c r="L36" s="172" t="str">
        <f>IF(K4=0,"",L11-L35)</f>
        <v/>
      </c>
      <c r="M36" s="173" t="str">
        <f>IF(M4=0,"",M11-M35)</f>
        <v/>
      </c>
      <c r="N36" s="172" t="str">
        <f>IF(M4=0,"",N11-N35)</f>
        <v/>
      </c>
      <c r="O36" s="173" t="str">
        <f>IF(O4=0,"",O11-O35)</f>
        <v/>
      </c>
      <c r="P36" s="172" t="str">
        <f>IF(O4=0,"",P11-P35)</f>
        <v/>
      </c>
      <c r="Q36" s="173" t="str">
        <f>IF(Q4=0,"",Q11-Q35)</f>
        <v/>
      </c>
      <c r="R36" s="172" t="str">
        <f>IF(Q4=0,"",R11-R35)</f>
        <v/>
      </c>
      <c r="S36" s="176" t="s">
        <v>270</v>
      </c>
      <c r="T36" s="51" t="s">
        <v>163</v>
      </c>
    </row>
    <row r="37" spans="1:22" ht="22.5" customHeight="1" thickBot="1" x14ac:dyDescent="0.25">
      <c r="A37" s="564"/>
      <c r="B37" s="565" t="s">
        <v>271</v>
      </c>
      <c r="C37" s="566"/>
      <c r="D37" s="177" t="str">
        <f>IF(E4=0,"",D36/D11)</f>
        <v/>
      </c>
      <c r="E37" s="178" t="str">
        <f>IF(E4=0,"",E36/E11)</f>
        <v/>
      </c>
      <c r="F37" s="179" t="str">
        <f>IF(E4=0,"",F36/F11)</f>
        <v/>
      </c>
      <c r="G37" s="180" t="str">
        <f>IF(G4=0,"",G36/G11)</f>
        <v/>
      </c>
      <c r="H37" s="179" t="str">
        <f>IF(G4=0,"",H36/H11)</f>
        <v/>
      </c>
      <c r="I37" s="180" t="str">
        <f>IF(I4=0,"",I36/I11)</f>
        <v/>
      </c>
      <c r="J37" s="179" t="str">
        <f>IF(I4=0,"",J36/J11)</f>
        <v/>
      </c>
      <c r="K37" s="180" t="str">
        <f>IF(K4=0,"",K36/K11)</f>
        <v/>
      </c>
      <c r="L37" s="179" t="str">
        <f>IF(K4=0,"",L36/L11)</f>
        <v/>
      </c>
      <c r="M37" s="180" t="str">
        <f>IF(M4=0,"",M36/M11)</f>
        <v/>
      </c>
      <c r="N37" s="179" t="str">
        <f>IF(M4=0,"",N36/N11)</f>
        <v/>
      </c>
      <c r="O37" s="180" t="str">
        <f>IF(O4=0,"",O36/O11)</f>
        <v/>
      </c>
      <c r="P37" s="179" t="str">
        <f>IF(O4=0,"",P36/P11)</f>
        <v/>
      </c>
      <c r="Q37" s="180" t="str">
        <f>IF(Q4=0,"",Q36/Q11)</f>
        <v/>
      </c>
      <c r="R37" s="179" t="str">
        <f>IF(Q4=0,"",R36/R11)</f>
        <v/>
      </c>
      <c r="S37" s="181" t="s">
        <v>275</v>
      </c>
      <c r="T37" s="51" t="s">
        <v>163</v>
      </c>
    </row>
    <row r="38" spans="1:22" ht="18.600000000000001" customHeight="1" x14ac:dyDescent="0.2">
      <c r="E38" s="136"/>
    </row>
    <row r="39" spans="1:22" ht="18.600000000000001" customHeight="1" x14ac:dyDescent="0.2">
      <c r="D39" s="182"/>
    </row>
    <row r="40" spans="1:22" ht="18.600000000000001" customHeight="1" x14ac:dyDescent="0.2">
      <c r="D40" s="182"/>
    </row>
  </sheetData>
  <mergeCells count="30">
    <mergeCell ref="A1:C1"/>
    <mergeCell ref="A2:C2"/>
    <mergeCell ref="A3:C4"/>
    <mergeCell ref="D3:D4"/>
    <mergeCell ref="E3:F3"/>
    <mergeCell ref="Q3:R3"/>
    <mergeCell ref="S3:S4"/>
    <mergeCell ref="A5:A11"/>
    <mergeCell ref="B5:C5"/>
    <mergeCell ref="B6:C6"/>
    <mergeCell ref="B7:C7"/>
    <mergeCell ref="B8:C8"/>
    <mergeCell ref="B9:C9"/>
    <mergeCell ref="B10:C10"/>
    <mergeCell ref="G3:H3"/>
    <mergeCell ref="K3:L3"/>
    <mergeCell ref="M3:N3"/>
    <mergeCell ref="I3:J3"/>
    <mergeCell ref="O3:P3"/>
    <mergeCell ref="A36:A37"/>
    <mergeCell ref="B36:C36"/>
    <mergeCell ref="B37:C37"/>
    <mergeCell ref="B11:C11"/>
    <mergeCell ref="A12:A35"/>
    <mergeCell ref="B12:C12"/>
    <mergeCell ref="B13:B23"/>
    <mergeCell ref="B24:B26"/>
    <mergeCell ref="B27:B30"/>
    <mergeCell ref="B31:B34"/>
    <mergeCell ref="B35:C35"/>
  </mergeCells>
  <phoneticPr fontId="6"/>
  <dataValidations count="1">
    <dataValidation type="list" allowBlank="1" showInputMessage="1" showErrorMessage="1" sqref="B5:B10 JD5:JD10 SZ5:SZ10 ACV5:ACV10 AMR5:AMR10 AWN5:AWN10 BGJ5:BGJ10 BQF5:BQF10 CAB5:CAB10 CJX5:CJX10 CTT5:CTT10 DDP5:DDP10 DNL5:DNL10 DXH5:DXH10 EHD5:EHD10 EQZ5:EQZ10 FAV5:FAV10 FKR5:FKR10 FUN5:FUN10 GEJ5:GEJ10 GOF5:GOF10 GYB5:GYB10 HHX5:HHX10 HRT5:HRT10 IBP5:IBP10 ILL5:ILL10 IVH5:IVH10 JFD5:JFD10 JOZ5:JOZ10 JYV5:JYV10 KIR5:KIR10 KSN5:KSN10 LCJ5:LCJ10 LMF5:LMF10 LWB5:LWB10 MFX5:MFX10 MPT5:MPT10 MZP5:MZP10 NJL5:NJL10 NTH5:NTH10 ODD5:ODD10 OMZ5:OMZ10 OWV5:OWV10 PGR5:PGR10 PQN5:PQN10 QAJ5:QAJ10 QKF5:QKF10 QUB5:QUB10 RDX5:RDX10 RNT5:RNT10 RXP5:RXP10 SHL5:SHL10 SRH5:SRH10 TBD5:TBD10 TKZ5:TKZ10 TUV5:TUV10 UER5:UER10 UON5:UON10 UYJ5:UYJ10 VIF5:VIF10 VSB5:VSB10 WBX5:WBX10 WLT5:WLT10 WVP5:WVP10 B65541:B65546 JD65541:JD65546 SZ65541:SZ65546 ACV65541:ACV65546 AMR65541:AMR65546 AWN65541:AWN65546 BGJ65541:BGJ65546 BQF65541:BQF65546 CAB65541:CAB65546 CJX65541:CJX65546 CTT65541:CTT65546 DDP65541:DDP65546 DNL65541:DNL65546 DXH65541:DXH65546 EHD65541:EHD65546 EQZ65541:EQZ65546 FAV65541:FAV65546 FKR65541:FKR65546 FUN65541:FUN65546 GEJ65541:GEJ65546 GOF65541:GOF65546 GYB65541:GYB65546 HHX65541:HHX65546 HRT65541:HRT65546 IBP65541:IBP65546 ILL65541:ILL65546 IVH65541:IVH65546 JFD65541:JFD65546 JOZ65541:JOZ65546 JYV65541:JYV65546 KIR65541:KIR65546 KSN65541:KSN65546 LCJ65541:LCJ65546 LMF65541:LMF65546 LWB65541:LWB65546 MFX65541:MFX65546 MPT65541:MPT65546 MZP65541:MZP65546 NJL65541:NJL65546 NTH65541:NTH65546 ODD65541:ODD65546 OMZ65541:OMZ65546 OWV65541:OWV65546 PGR65541:PGR65546 PQN65541:PQN65546 QAJ65541:QAJ65546 QKF65541:QKF65546 QUB65541:QUB65546 RDX65541:RDX65546 RNT65541:RNT65546 RXP65541:RXP65546 SHL65541:SHL65546 SRH65541:SRH65546 TBD65541:TBD65546 TKZ65541:TKZ65546 TUV65541:TUV65546 UER65541:UER65546 UON65541:UON65546 UYJ65541:UYJ65546 VIF65541:VIF65546 VSB65541:VSB65546 WBX65541:WBX65546 WLT65541:WLT65546 WVP65541:WVP65546 B131077:B131082 JD131077:JD131082 SZ131077:SZ131082 ACV131077:ACV131082 AMR131077:AMR131082 AWN131077:AWN131082 BGJ131077:BGJ131082 BQF131077:BQF131082 CAB131077:CAB131082 CJX131077:CJX131082 CTT131077:CTT131082 DDP131077:DDP131082 DNL131077:DNL131082 DXH131077:DXH131082 EHD131077:EHD131082 EQZ131077:EQZ131082 FAV131077:FAV131082 FKR131077:FKR131082 FUN131077:FUN131082 GEJ131077:GEJ131082 GOF131077:GOF131082 GYB131077:GYB131082 HHX131077:HHX131082 HRT131077:HRT131082 IBP131077:IBP131082 ILL131077:ILL131082 IVH131077:IVH131082 JFD131077:JFD131082 JOZ131077:JOZ131082 JYV131077:JYV131082 KIR131077:KIR131082 KSN131077:KSN131082 LCJ131077:LCJ131082 LMF131077:LMF131082 LWB131077:LWB131082 MFX131077:MFX131082 MPT131077:MPT131082 MZP131077:MZP131082 NJL131077:NJL131082 NTH131077:NTH131082 ODD131077:ODD131082 OMZ131077:OMZ131082 OWV131077:OWV131082 PGR131077:PGR131082 PQN131077:PQN131082 QAJ131077:QAJ131082 QKF131077:QKF131082 QUB131077:QUB131082 RDX131077:RDX131082 RNT131077:RNT131082 RXP131077:RXP131082 SHL131077:SHL131082 SRH131077:SRH131082 TBD131077:TBD131082 TKZ131077:TKZ131082 TUV131077:TUV131082 UER131077:UER131082 UON131077:UON131082 UYJ131077:UYJ131082 VIF131077:VIF131082 VSB131077:VSB131082 WBX131077:WBX131082 WLT131077:WLT131082 WVP131077:WVP131082 B196613:B196618 JD196613:JD196618 SZ196613:SZ196618 ACV196613:ACV196618 AMR196613:AMR196618 AWN196613:AWN196618 BGJ196613:BGJ196618 BQF196613:BQF196618 CAB196613:CAB196618 CJX196613:CJX196618 CTT196613:CTT196618 DDP196613:DDP196618 DNL196613:DNL196618 DXH196613:DXH196618 EHD196613:EHD196618 EQZ196613:EQZ196618 FAV196613:FAV196618 FKR196613:FKR196618 FUN196613:FUN196618 GEJ196613:GEJ196618 GOF196613:GOF196618 GYB196613:GYB196618 HHX196613:HHX196618 HRT196613:HRT196618 IBP196613:IBP196618 ILL196613:ILL196618 IVH196613:IVH196618 JFD196613:JFD196618 JOZ196613:JOZ196618 JYV196613:JYV196618 KIR196613:KIR196618 KSN196613:KSN196618 LCJ196613:LCJ196618 LMF196613:LMF196618 LWB196613:LWB196618 MFX196613:MFX196618 MPT196613:MPT196618 MZP196613:MZP196618 NJL196613:NJL196618 NTH196613:NTH196618 ODD196613:ODD196618 OMZ196613:OMZ196618 OWV196613:OWV196618 PGR196613:PGR196618 PQN196613:PQN196618 QAJ196613:QAJ196618 QKF196613:QKF196618 QUB196613:QUB196618 RDX196613:RDX196618 RNT196613:RNT196618 RXP196613:RXP196618 SHL196613:SHL196618 SRH196613:SRH196618 TBD196613:TBD196618 TKZ196613:TKZ196618 TUV196613:TUV196618 UER196613:UER196618 UON196613:UON196618 UYJ196613:UYJ196618 VIF196613:VIF196618 VSB196613:VSB196618 WBX196613:WBX196618 WLT196613:WLT196618 WVP196613:WVP196618 B262149:B262154 JD262149:JD262154 SZ262149:SZ262154 ACV262149:ACV262154 AMR262149:AMR262154 AWN262149:AWN262154 BGJ262149:BGJ262154 BQF262149:BQF262154 CAB262149:CAB262154 CJX262149:CJX262154 CTT262149:CTT262154 DDP262149:DDP262154 DNL262149:DNL262154 DXH262149:DXH262154 EHD262149:EHD262154 EQZ262149:EQZ262154 FAV262149:FAV262154 FKR262149:FKR262154 FUN262149:FUN262154 GEJ262149:GEJ262154 GOF262149:GOF262154 GYB262149:GYB262154 HHX262149:HHX262154 HRT262149:HRT262154 IBP262149:IBP262154 ILL262149:ILL262154 IVH262149:IVH262154 JFD262149:JFD262154 JOZ262149:JOZ262154 JYV262149:JYV262154 KIR262149:KIR262154 KSN262149:KSN262154 LCJ262149:LCJ262154 LMF262149:LMF262154 LWB262149:LWB262154 MFX262149:MFX262154 MPT262149:MPT262154 MZP262149:MZP262154 NJL262149:NJL262154 NTH262149:NTH262154 ODD262149:ODD262154 OMZ262149:OMZ262154 OWV262149:OWV262154 PGR262149:PGR262154 PQN262149:PQN262154 QAJ262149:QAJ262154 QKF262149:QKF262154 QUB262149:QUB262154 RDX262149:RDX262154 RNT262149:RNT262154 RXP262149:RXP262154 SHL262149:SHL262154 SRH262149:SRH262154 TBD262149:TBD262154 TKZ262149:TKZ262154 TUV262149:TUV262154 UER262149:UER262154 UON262149:UON262154 UYJ262149:UYJ262154 VIF262149:VIF262154 VSB262149:VSB262154 WBX262149:WBX262154 WLT262149:WLT262154 WVP262149:WVP262154 B327685:B327690 JD327685:JD327690 SZ327685:SZ327690 ACV327685:ACV327690 AMR327685:AMR327690 AWN327685:AWN327690 BGJ327685:BGJ327690 BQF327685:BQF327690 CAB327685:CAB327690 CJX327685:CJX327690 CTT327685:CTT327690 DDP327685:DDP327690 DNL327685:DNL327690 DXH327685:DXH327690 EHD327685:EHD327690 EQZ327685:EQZ327690 FAV327685:FAV327690 FKR327685:FKR327690 FUN327685:FUN327690 GEJ327685:GEJ327690 GOF327685:GOF327690 GYB327685:GYB327690 HHX327685:HHX327690 HRT327685:HRT327690 IBP327685:IBP327690 ILL327685:ILL327690 IVH327685:IVH327690 JFD327685:JFD327690 JOZ327685:JOZ327690 JYV327685:JYV327690 KIR327685:KIR327690 KSN327685:KSN327690 LCJ327685:LCJ327690 LMF327685:LMF327690 LWB327685:LWB327690 MFX327685:MFX327690 MPT327685:MPT327690 MZP327685:MZP327690 NJL327685:NJL327690 NTH327685:NTH327690 ODD327685:ODD327690 OMZ327685:OMZ327690 OWV327685:OWV327690 PGR327685:PGR327690 PQN327685:PQN327690 QAJ327685:QAJ327690 QKF327685:QKF327690 QUB327685:QUB327690 RDX327685:RDX327690 RNT327685:RNT327690 RXP327685:RXP327690 SHL327685:SHL327690 SRH327685:SRH327690 TBD327685:TBD327690 TKZ327685:TKZ327690 TUV327685:TUV327690 UER327685:UER327690 UON327685:UON327690 UYJ327685:UYJ327690 VIF327685:VIF327690 VSB327685:VSB327690 WBX327685:WBX327690 WLT327685:WLT327690 WVP327685:WVP327690 B393221:B393226 JD393221:JD393226 SZ393221:SZ393226 ACV393221:ACV393226 AMR393221:AMR393226 AWN393221:AWN393226 BGJ393221:BGJ393226 BQF393221:BQF393226 CAB393221:CAB393226 CJX393221:CJX393226 CTT393221:CTT393226 DDP393221:DDP393226 DNL393221:DNL393226 DXH393221:DXH393226 EHD393221:EHD393226 EQZ393221:EQZ393226 FAV393221:FAV393226 FKR393221:FKR393226 FUN393221:FUN393226 GEJ393221:GEJ393226 GOF393221:GOF393226 GYB393221:GYB393226 HHX393221:HHX393226 HRT393221:HRT393226 IBP393221:IBP393226 ILL393221:ILL393226 IVH393221:IVH393226 JFD393221:JFD393226 JOZ393221:JOZ393226 JYV393221:JYV393226 KIR393221:KIR393226 KSN393221:KSN393226 LCJ393221:LCJ393226 LMF393221:LMF393226 LWB393221:LWB393226 MFX393221:MFX393226 MPT393221:MPT393226 MZP393221:MZP393226 NJL393221:NJL393226 NTH393221:NTH393226 ODD393221:ODD393226 OMZ393221:OMZ393226 OWV393221:OWV393226 PGR393221:PGR393226 PQN393221:PQN393226 QAJ393221:QAJ393226 QKF393221:QKF393226 QUB393221:QUB393226 RDX393221:RDX393226 RNT393221:RNT393226 RXP393221:RXP393226 SHL393221:SHL393226 SRH393221:SRH393226 TBD393221:TBD393226 TKZ393221:TKZ393226 TUV393221:TUV393226 UER393221:UER393226 UON393221:UON393226 UYJ393221:UYJ393226 VIF393221:VIF393226 VSB393221:VSB393226 WBX393221:WBX393226 WLT393221:WLT393226 WVP393221:WVP393226 B458757:B458762 JD458757:JD458762 SZ458757:SZ458762 ACV458757:ACV458762 AMR458757:AMR458762 AWN458757:AWN458762 BGJ458757:BGJ458762 BQF458757:BQF458762 CAB458757:CAB458762 CJX458757:CJX458762 CTT458757:CTT458762 DDP458757:DDP458762 DNL458757:DNL458762 DXH458757:DXH458762 EHD458757:EHD458762 EQZ458757:EQZ458762 FAV458757:FAV458762 FKR458757:FKR458762 FUN458757:FUN458762 GEJ458757:GEJ458762 GOF458757:GOF458762 GYB458757:GYB458762 HHX458757:HHX458762 HRT458757:HRT458762 IBP458757:IBP458762 ILL458757:ILL458762 IVH458757:IVH458762 JFD458757:JFD458762 JOZ458757:JOZ458762 JYV458757:JYV458762 KIR458757:KIR458762 KSN458757:KSN458762 LCJ458757:LCJ458762 LMF458757:LMF458762 LWB458757:LWB458762 MFX458757:MFX458762 MPT458757:MPT458762 MZP458757:MZP458762 NJL458757:NJL458762 NTH458757:NTH458762 ODD458757:ODD458762 OMZ458757:OMZ458762 OWV458757:OWV458762 PGR458757:PGR458762 PQN458757:PQN458762 QAJ458757:QAJ458762 QKF458757:QKF458762 QUB458757:QUB458762 RDX458757:RDX458762 RNT458757:RNT458762 RXP458757:RXP458762 SHL458757:SHL458762 SRH458757:SRH458762 TBD458757:TBD458762 TKZ458757:TKZ458762 TUV458757:TUV458762 UER458757:UER458762 UON458757:UON458762 UYJ458757:UYJ458762 VIF458757:VIF458762 VSB458757:VSB458762 WBX458757:WBX458762 WLT458757:WLT458762 WVP458757:WVP458762 B524293:B524298 JD524293:JD524298 SZ524293:SZ524298 ACV524293:ACV524298 AMR524293:AMR524298 AWN524293:AWN524298 BGJ524293:BGJ524298 BQF524293:BQF524298 CAB524293:CAB524298 CJX524293:CJX524298 CTT524293:CTT524298 DDP524293:DDP524298 DNL524293:DNL524298 DXH524293:DXH524298 EHD524293:EHD524298 EQZ524293:EQZ524298 FAV524293:FAV524298 FKR524293:FKR524298 FUN524293:FUN524298 GEJ524293:GEJ524298 GOF524293:GOF524298 GYB524293:GYB524298 HHX524293:HHX524298 HRT524293:HRT524298 IBP524293:IBP524298 ILL524293:ILL524298 IVH524293:IVH524298 JFD524293:JFD524298 JOZ524293:JOZ524298 JYV524293:JYV524298 KIR524293:KIR524298 KSN524293:KSN524298 LCJ524293:LCJ524298 LMF524293:LMF524298 LWB524293:LWB524298 MFX524293:MFX524298 MPT524293:MPT524298 MZP524293:MZP524298 NJL524293:NJL524298 NTH524293:NTH524298 ODD524293:ODD524298 OMZ524293:OMZ524298 OWV524293:OWV524298 PGR524293:PGR524298 PQN524293:PQN524298 QAJ524293:QAJ524298 QKF524293:QKF524298 QUB524293:QUB524298 RDX524293:RDX524298 RNT524293:RNT524298 RXP524293:RXP524298 SHL524293:SHL524298 SRH524293:SRH524298 TBD524293:TBD524298 TKZ524293:TKZ524298 TUV524293:TUV524298 UER524293:UER524298 UON524293:UON524298 UYJ524293:UYJ524298 VIF524293:VIF524298 VSB524293:VSB524298 WBX524293:WBX524298 WLT524293:WLT524298 WVP524293:WVP524298 B589829:B589834 JD589829:JD589834 SZ589829:SZ589834 ACV589829:ACV589834 AMR589829:AMR589834 AWN589829:AWN589834 BGJ589829:BGJ589834 BQF589829:BQF589834 CAB589829:CAB589834 CJX589829:CJX589834 CTT589829:CTT589834 DDP589829:DDP589834 DNL589829:DNL589834 DXH589829:DXH589834 EHD589829:EHD589834 EQZ589829:EQZ589834 FAV589829:FAV589834 FKR589829:FKR589834 FUN589829:FUN589834 GEJ589829:GEJ589834 GOF589829:GOF589834 GYB589829:GYB589834 HHX589829:HHX589834 HRT589829:HRT589834 IBP589829:IBP589834 ILL589829:ILL589834 IVH589829:IVH589834 JFD589829:JFD589834 JOZ589829:JOZ589834 JYV589829:JYV589834 KIR589829:KIR589834 KSN589829:KSN589834 LCJ589829:LCJ589834 LMF589829:LMF589834 LWB589829:LWB589834 MFX589829:MFX589834 MPT589829:MPT589834 MZP589829:MZP589834 NJL589829:NJL589834 NTH589829:NTH589834 ODD589829:ODD589834 OMZ589829:OMZ589834 OWV589829:OWV589834 PGR589829:PGR589834 PQN589829:PQN589834 QAJ589829:QAJ589834 QKF589829:QKF589834 QUB589829:QUB589834 RDX589829:RDX589834 RNT589829:RNT589834 RXP589829:RXP589834 SHL589829:SHL589834 SRH589829:SRH589834 TBD589829:TBD589834 TKZ589829:TKZ589834 TUV589829:TUV589834 UER589829:UER589834 UON589829:UON589834 UYJ589829:UYJ589834 VIF589829:VIF589834 VSB589829:VSB589834 WBX589829:WBX589834 WLT589829:WLT589834 WVP589829:WVP589834 B655365:B655370 JD655365:JD655370 SZ655365:SZ655370 ACV655365:ACV655370 AMR655365:AMR655370 AWN655365:AWN655370 BGJ655365:BGJ655370 BQF655365:BQF655370 CAB655365:CAB655370 CJX655365:CJX655370 CTT655365:CTT655370 DDP655365:DDP655370 DNL655365:DNL655370 DXH655365:DXH655370 EHD655365:EHD655370 EQZ655365:EQZ655370 FAV655365:FAV655370 FKR655365:FKR655370 FUN655365:FUN655370 GEJ655365:GEJ655370 GOF655365:GOF655370 GYB655365:GYB655370 HHX655365:HHX655370 HRT655365:HRT655370 IBP655365:IBP655370 ILL655365:ILL655370 IVH655365:IVH655370 JFD655365:JFD655370 JOZ655365:JOZ655370 JYV655365:JYV655370 KIR655365:KIR655370 KSN655365:KSN655370 LCJ655365:LCJ655370 LMF655365:LMF655370 LWB655365:LWB655370 MFX655365:MFX655370 MPT655365:MPT655370 MZP655365:MZP655370 NJL655365:NJL655370 NTH655365:NTH655370 ODD655365:ODD655370 OMZ655365:OMZ655370 OWV655365:OWV655370 PGR655365:PGR655370 PQN655365:PQN655370 QAJ655365:QAJ655370 QKF655365:QKF655370 QUB655365:QUB655370 RDX655365:RDX655370 RNT655365:RNT655370 RXP655365:RXP655370 SHL655365:SHL655370 SRH655365:SRH655370 TBD655365:TBD655370 TKZ655365:TKZ655370 TUV655365:TUV655370 UER655365:UER655370 UON655365:UON655370 UYJ655365:UYJ655370 VIF655365:VIF655370 VSB655365:VSB655370 WBX655365:WBX655370 WLT655365:WLT655370 WVP655365:WVP655370 B720901:B720906 JD720901:JD720906 SZ720901:SZ720906 ACV720901:ACV720906 AMR720901:AMR720906 AWN720901:AWN720906 BGJ720901:BGJ720906 BQF720901:BQF720906 CAB720901:CAB720906 CJX720901:CJX720906 CTT720901:CTT720906 DDP720901:DDP720906 DNL720901:DNL720906 DXH720901:DXH720906 EHD720901:EHD720906 EQZ720901:EQZ720906 FAV720901:FAV720906 FKR720901:FKR720906 FUN720901:FUN720906 GEJ720901:GEJ720906 GOF720901:GOF720906 GYB720901:GYB720906 HHX720901:HHX720906 HRT720901:HRT720906 IBP720901:IBP720906 ILL720901:ILL720906 IVH720901:IVH720906 JFD720901:JFD720906 JOZ720901:JOZ720906 JYV720901:JYV720906 KIR720901:KIR720906 KSN720901:KSN720906 LCJ720901:LCJ720906 LMF720901:LMF720906 LWB720901:LWB720906 MFX720901:MFX720906 MPT720901:MPT720906 MZP720901:MZP720906 NJL720901:NJL720906 NTH720901:NTH720906 ODD720901:ODD720906 OMZ720901:OMZ720906 OWV720901:OWV720906 PGR720901:PGR720906 PQN720901:PQN720906 QAJ720901:QAJ720906 QKF720901:QKF720906 QUB720901:QUB720906 RDX720901:RDX720906 RNT720901:RNT720906 RXP720901:RXP720906 SHL720901:SHL720906 SRH720901:SRH720906 TBD720901:TBD720906 TKZ720901:TKZ720906 TUV720901:TUV720906 UER720901:UER720906 UON720901:UON720906 UYJ720901:UYJ720906 VIF720901:VIF720906 VSB720901:VSB720906 WBX720901:WBX720906 WLT720901:WLT720906 WVP720901:WVP720906 B786437:B786442 JD786437:JD786442 SZ786437:SZ786442 ACV786437:ACV786442 AMR786437:AMR786442 AWN786437:AWN786442 BGJ786437:BGJ786442 BQF786437:BQF786442 CAB786437:CAB786442 CJX786437:CJX786442 CTT786437:CTT786442 DDP786437:DDP786442 DNL786437:DNL786442 DXH786437:DXH786442 EHD786437:EHD786442 EQZ786437:EQZ786442 FAV786437:FAV786442 FKR786437:FKR786442 FUN786437:FUN786442 GEJ786437:GEJ786442 GOF786437:GOF786442 GYB786437:GYB786442 HHX786437:HHX786442 HRT786437:HRT786442 IBP786437:IBP786442 ILL786437:ILL786442 IVH786437:IVH786442 JFD786437:JFD786442 JOZ786437:JOZ786442 JYV786437:JYV786442 KIR786437:KIR786442 KSN786437:KSN786442 LCJ786437:LCJ786442 LMF786437:LMF786442 LWB786437:LWB786442 MFX786437:MFX786442 MPT786437:MPT786442 MZP786437:MZP786442 NJL786437:NJL786442 NTH786437:NTH786442 ODD786437:ODD786442 OMZ786437:OMZ786442 OWV786437:OWV786442 PGR786437:PGR786442 PQN786437:PQN786442 QAJ786437:QAJ786442 QKF786437:QKF786442 QUB786437:QUB786442 RDX786437:RDX786442 RNT786437:RNT786442 RXP786437:RXP786442 SHL786437:SHL786442 SRH786437:SRH786442 TBD786437:TBD786442 TKZ786437:TKZ786442 TUV786437:TUV786442 UER786437:UER786442 UON786437:UON786442 UYJ786437:UYJ786442 VIF786437:VIF786442 VSB786437:VSB786442 WBX786437:WBX786442 WLT786437:WLT786442 WVP786437:WVP786442 B851973:B851978 JD851973:JD851978 SZ851973:SZ851978 ACV851973:ACV851978 AMR851973:AMR851978 AWN851973:AWN851978 BGJ851973:BGJ851978 BQF851973:BQF851978 CAB851973:CAB851978 CJX851973:CJX851978 CTT851973:CTT851978 DDP851973:DDP851978 DNL851973:DNL851978 DXH851973:DXH851978 EHD851973:EHD851978 EQZ851973:EQZ851978 FAV851973:FAV851978 FKR851973:FKR851978 FUN851973:FUN851978 GEJ851973:GEJ851978 GOF851973:GOF851978 GYB851973:GYB851978 HHX851973:HHX851978 HRT851973:HRT851978 IBP851973:IBP851978 ILL851973:ILL851978 IVH851973:IVH851978 JFD851973:JFD851978 JOZ851973:JOZ851978 JYV851973:JYV851978 KIR851973:KIR851978 KSN851973:KSN851978 LCJ851973:LCJ851978 LMF851973:LMF851978 LWB851973:LWB851978 MFX851973:MFX851978 MPT851973:MPT851978 MZP851973:MZP851978 NJL851973:NJL851978 NTH851973:NTH851978 ODD851973:ODD851978 OMZ851973:OMZ851978 OWV851973:OWV851978 PGR851973:PGR851978 PQN851973:PQN851978 QAJ851973:QAJ851978 QKF851973:QKF851978 QUB851973:QUB851978 RDX851973:RDX851978 RNT851973:RNT851978 RXP851973:RXP851978 SHL851973:SHL851978 SRH851973:SRH851978 TBD851973:TBD851978 TKZ851973:TKZ851978 TUV851973:TUV851978 UER851973:UER851978 UON851973:UON851978 UYJ851973:UYJ851978 VIF851973:VIF851978 VSB851973:VSB851978 WBX851973:WBX851978 WLT851973:WLT851978 WVP851973:WVP851978 B917509:B917514 JD917509:JD917514 SZ917509:SZ917514 ACV917509:ACV917514 AMR917509:AMR917514 AWN917509:AWN917514 BGJ917509:BGJ917514 BQF917509:BQF917514 CAB917509:CAB917514 CJX917509:CJX917514 CTT917509:CTT917514 DDP917509:DDP917514 DNL917509:DNL917514 DXH917509:DXH917514 EHD917509:EHD917514 EQZ917509:EQZ917514 FAV917509:FAV917514 FKR917509:FKR917514 FUN917509:FUN917514 GEJ917509:GEJ917514 GOF917509:GOF917514 GYB917509:GYB917514 HHX917509:HHX917514 HRT917509:HRT917514 IBP917509:IBP917514 ILL917509:ILL917514 IVH917509:IVH917514 JFD917509:JFD917514 JOZ917509:JOZ917514 JYV917509:JYV917514 KIR917509:KIR917514 KSN917509:KSN917514 LCJ917509:LCJ917514 LMF917509:LMF917514 LWB917509:LWB917514 MFX917509:MFX917514 MPT917509:MPT917514 MZP917509:MZP917514 NJL917509:NJL917514 NTH917509:NTH917514 ODD917509:ODD917514 OMZ917509:OMZ917514 OWV917509:OWV917514 PGR917509:PGR917514 PQN917509:PQN917514 QAJ917509:QAJ917514 QKF917509:QKF917514 QUB917509:QUB917514 RDX917509:RDX917514 RNT917509:RNT917514 RXP917509:RXP917514 SHL917509:SHL917514 SRH917509:SRH917514 TBD917509:TBD917514 TKZ917509:TKZ917514 TUV917509:TUV917514 UER917509:UER917514 UON917509:UON917514 UYJ917509:UYJ917514 VIF917509:VIF917514 VSB917509:VSB917514 WBX917509:WBX917514 WLT917509:WLT917514 WVP917509:WVP917514 B983045:B983050 JD983045:JD983050 SZ983045:SZ983050 ACV983045:ACV983050 AMR983045:AMR983050 AWN983045:AWN983050 BGJ983045:BGJ983050 BQF983045:BQF983050 CAB983045:CAB983050 CJX983045:CJX983050 CTT983045:CTT983050 DDP983045:DDP983050 DNL983045:DNL983050 DXH983045:DXH983050 EHD983045:EHD983050 EQZ983045:EQZ983050 FAV983045:FAV983050 FKR983045:FKR983050 FUN983045:FUN983050 GEJ983045:GEJ983050 GOF983045:GOF983050 GYB983045:GYB983050 HHX983045:HHX983050 HRT983045:HRT983050 IBP983045:IBP983050 ILL983045:ILL983050 IVH983045:IVH983050 JFD983045:JFD983050 JOZ983045:JOZ983050 JYV983045:JYV983050 KIR983045:KIR983050 KSN983045:KSN983050 LCJ983045:LCJ983050 LMF983045:LMF983050 LWB983045:LWB983050 MFX983045:MFX983050 MPT983045:MPT983050 MZP983045:MZP983050 NJL983045:NJL983050 NTH983045:NTH983050 ODD983045:ODD983050 OMZ983045:OMZ983050 OWV983045:OWV983050 PGR983045:PGR983050 PQN983045:PQN983050 QAJ983045:QAJ983050 QKF983045:QKF983050 QUB983045:QUB983050 RDX983045:RDX983050 RNT983045:RNT983050 RXP983045:RXP983050 SHL983045:SHL983050 SRH983045:SRH983050 TBD983045:TBD983050 TKZ983045:TKZ983050 TUV983045:TUV983050 UER983045:UER983050 UON983045:UON983050 UYJ983045:UYJ983050 VIF983045:VIF983050 VSB983045:VSB983050 WBX983045:WBX983050 WLT983045:WLT983050 WVP983045:WVP983050">
      <formula1>"生産量(kg),生産量(cs)"</formula1>
    </dataValidation>
  </dataValidations>
  <pageMargins left="0.7" right="0.7" top="0.75" bottom="0.75" header="0.3" footer="0.3"/>
  <pageSetup paperSize="9" scale="53"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40"/>
  <sheetViews>
    <sheetView workbookViewId="0">
      <selection activeCell="A2" sqref="A2:C2"/>
    </sheetView>
  </sheetViews>
  <sheetFormatPr defaultRowHeight="13.2" x14ac:dyDescent="0.2"/>
  <cols>
    <col min="1" max="2" width="4.109375" style="103" customWidth="1"/>
    <col min="3" max="3" width="18.6640625" style="103" customWidth="1"/>
    <col min="4" max="4" width="15.6640625" style="103" customWidth="1"/>
    <col min="5" max="18" width="12.6640625" style="103" customWidth="1"/>
    <col min="19" max="19" width="30.6640625" style="103" customWidth="1"/>
    <col min="20" max="20" width="9.109375" style="103" bestFit="1" customWidth="1"/>
    <col min="21" max="21" width="10.109375" style="103" bestFit="1" customWidth="1"/>
    <col min="22" max="22" width="9.109375" style="103" bestFit="1" customWidth="1"/>
    <col min="23" max="23" width="13.33203125" style="103" customWidth="1"/>
    <col min="24" max="24" width="9.109375" style="103" bestFit="1" customWidth="1"/>
    <col min="25" max="262" width="9" style="103"/>
    <col min="263" max="264" width="4.109375" style="103" customWidth="1"/>
    <col min="265" max="265" width="18.6640625" style="103" customWidth="1"/>
    <col min="266" max="266" width="15.6640625" style="103" customWidth="1"/>
    <col min="267" max="274" width="12.6640625" style="103" customWidth="1"/>
    <col min="275" max="275" width="30.6640625" style="103" customWidth="1"/>
    <col min="276" max="276" width="9.109375" style="103" bestFit="1" customWidth="1"/>
    <col min="277" max="277" width="10.109375" style="103" bestFit="1" customWidth="1"/>
    <col min="278" max="278" width="9.109375" style="103" bestFit="1" customWidth="1"/>
    <col min="279" max="279" width="13.33203125" style="103" customWidth="1"/>
    <col min="280" max="280" width="9.109375" style="103" bestFit="1" customWidth="1"/>
    <col min="281" max="518" width="9" style="103"/>
    <col min="519" max="520" width="4.109375" style="103" customWidth="1"/>
    <col min="521" max="521" width="18.6640625" style="103" customWidth="1"/>
    <col min="522" max="522" width="15.6640625" style="103" customWidth="1"/>
    <col min="523" max="530" width="12.6640625" style="103" customWidth="1"/>
    <col min="531" max="531" width="30.6640625" style="103" customWidth="1"/>
    <col min="532" max="532" width="9.109375" style="103" bestFit="1" customWidth="1"/>
    <col min="533" max="533" width="10.109375" style="103" bestFit="1" customWidth="1"/>
    <col min="534" max="534" width="9.109375" style="103" bestFit="1" customWidth="1"/>
    <col min="535" max="535" width="13.33203125" style="103" customWidth="1"/>
    <col min="536" max="536" width="9.109375" style="103" bestFit="1" customWidth="1"/>
    <col min="537" max="774" width="9" style="103"/>
    <col min="775" max="776" width="4.109375" style="103" customWidth="1"/>
    <col min="777" max="777" width="18.6640625" style="103" customWidth="1"/>
    <col min="778" max="778" width="15.6640625" style="103" customWidth="1"/>
    <col min="779" max="786" width="12.6640625" style="103" customWidth="1"/>
    <col min="787" max="787" width="30.6640625" style="103" customWidth="1"/>
    <col min="788" max="788" width="9.109375" style="103" bestFit="1" customWidth="1"/>
    <col min="789" max="789" width="10.109375" style="103" bestFit="1" customWidth="1"/>
    <col min="790" max="790" width="9.109375" style="103" bestFit="1" customWidth="1"/>
    <col min="791" max="791" width="13.33203125" style="103" customWidth="1"/>
    <col min="792" max="792" width="9.109375" style="103" bestFit="1" customWidth="1"/>
    <col min="793" max="1030" width="9" style="103"/>
    <col min="1031" max="1032" width="4.109375" style="103" customWidth="1"/>
    <col min="1033" max="1033" width="18.6640625" style="103" customWidth="1"/>
    <col min="1034" max="1034" width="15.6640625" style="103" customWidth="1"/>
    <col min="1035" max="1042" width="12.6640625" style="103" customWidth="1"/>
    <col min="1043" max="1043" width="30.6640625" style="103" customWidth="1"/>
    <col min="1044" max="1044" width="9.109375" style="103" bestFit="1" customWidth="1"/>
    <col min="1045" max="1045" width="10.109375" style="103" bestFit="1" customWidth="1"/>
    <col min="1046" max="1046" width="9.109375" style="103" bestFit="1" customWidth="1"/>
    <col min="1047" max="1047" width="13.33203125" style="103" customWidth="1"/>
    <col min="1048" max="1048" width="9.109375" style="103" bestFit="1" customWidth="1"/>
    <col min="1049" max="1286" width="9" style="103"/>
    <col min="1287" max="1288" width="4.109375" style="103" customWidth="1"/>
    <col min="1289" max="1289" width="18.6640625" style="103" customWidth="1"/>
    <col min="1290" max="1290" width="15.6640625" style="103" customWidth="1"/>
    <col min="1291" max="1298" width="12.6640625" style="103" customWidth="1"/>
    <col min="1299" max="1299" width="30.6640625" style="103" customWidth="1"/>
    <col min="1300" max="1300" width="9.109375" style="103" bestFit="1" customWidth="1"/>
    <col min="1301" max="1301" width="10.109375" style="103" bestFit="1" customWidth="1"/>
    <col min="1302" max="1302" width="9.109375" style="103" bestFit="1" customWidth="1"/>
    <col min="1303" max="1303" width="13.33203125" style="103" customWidth="1"/>
    <col min="1304" max="1304" width="9.109375" style="103" bestFit="1" customWidth="1"/>
    <col min="1305" max="1542" width="9" style="103"/>
    <col min="1543" max="1544" width="4.109375" style="103" customWidth="1"/>
    <col min="1545" max="1545" width="18.6640625" style="103" customWidth="1"/>
    <col min="1546" max="1546" width="15.6640625" style="103" customWidth="1"/>
    <col min="1547" max="1554" width="12.6640625" style="103" customWidth="1"/>
    <col min="1555" max="1555" width="30.6640625" style="103" customWidth="1"/>
    <col min="1556" max="1556" width="9.109375" style="103" bestFit="1" customWidth="1"/>
    <col min="1557" max="1557" width="10.109375" style="103" bestFit="1" customWidth="1"/>
    <col min="1558" max="1558" width="9.109375" style="103" bestFit="1" customWidth="1"/>
    <col min="1559" max="1559" width="13.33203125" style="103" customWidth="1"/>
    <col min="1560" max="1560" width="9.109375" style="103" bestFit="1" customWidth="1"/>
    <col min="1561" max="1798" width="9" style="103"/>
    <col min="1799" max="1800" width="4.109375" style="103" customWidth="1"/>
    <col min="1801" max="1801" width="18.6640625" style="103" customWidth="1"/>
    <col min="1802" max="1802" width="15.6640625" style="103" customWidth="1"/>
    <col min="1803" max="1810" width="12.6640625" style="103" customWidth="1"/>
    <col min="1811" max="1811" width="30.6640625" style="103" customWidth="1"/>
    <col min="1812" max="1812" width="9.109375" style="103" bestFit="1" customWidth="1"/>
    <col min="1813" max="1813" width="10.109375" style="103" bestFit="1" customWidth="1"/>
    <col min="1814" max="1814" width="9.109375" style="103" bestFit="1" customWidth="1"/>
    <col min="1815" max="1815" width="13.33203125" style="103" customWidth="1"/>
    <col min="1816" max="1816" width="9.109375" style="103" bestFit="1" customWidth="1"/>
    <col min="1817" max="2054" width="9" style="103"/>
    <col min="2055" max="2056" width="4.109375" style="103" customWidth="1"/>
    <col min="2057" max="2057" width="18.6640625" style="103" customWidth="1"/>
    <col min="2058" max="2058" width="15.6640625" style="103" customWidth="1"/>
    <col min="2059" max="2066" width="12.6640625" style="103" customWidth="1"/>
    <col min="2067" max="2067" width="30.6640625" style="103" customWidth="1"/>
    <col min="2068" max="2068" width="9.109375" style="103" bestFit="1" customWidth="1"/>
    <col min="2069" max="2069" width="10.109375" style="103" bestFit="1" customWidth="1"/>
    <col min="2070" max="2070" width="9.109375" style="103" bestFit="1" customWidth="1"/>
    <col min="2071" max="2071" width="13.33203125" style="103" customWidth="1"/>
    <col min="2072" max="2072" width="9.109375" style="103" bestFit="1" customWidth="1"/>
    <col min="2073" max="2310" width="9" style="103"/>
    <col min="2311" max="2312" width="4.109375" style="103" customWidth="1"/>
    <col min="2313" max="2313" width="18.6640625" style="103" customWidth="1"/>
    <col min="2314" max="2314" width="15.6640625" style="103" customWidth="1"/>
    <col min="2315" max="2322" width="12.6640625" style="103" customWidth="1"/>
    <col min="2323" max="2323" width="30.6640625" style="103" customWidth="1"/>
    <col min="2324" max="2324" width="9.109375" style="103" bestFit="1" customWidth="1"/>
    <col min="2325" max="2325" width="10.109375" style="103" bestFit="1" customWidth="1"/>
    <col min="2326" max="2326" width="9.109375" style="103" bestFit="1" customWidth="1"/>
    <col min="2327" max="2327" width="13.33203125" style="103" customWidth="1"/>
    <col min="2328" max="2328" width="9.109375" style="103" bestFit="1" customWidth="1"/>
    <col min="2329" max="2566" width="9" style="103"/>
    <col min="2567" max="2568" width="4.109375" style="103" customWidth="1"/>
    <col min="2569" max="2569" width="18.6640625" style="103" customWidth="1"/>
    <col min="2570" max="2570" width="15.6640625" style="103" customWidth="1"/>
    <col min="2571" max="2578" width="12.6640625" style="103" customWidth="1"/>
    <col min="2579" max="2579" width="30.6640625" style="103" customWidth="1"/>
    <col min="2580" max="2580" width="9.109375" style="103" bestFit="1" customWidth="1"/>
    <col min="2581" max="2581" width="10.109375" style="103" bestFit="1" customWidth="1"/>
    <col min="2582" max="2582" width="9.109375" style="103" bestFit="1" customWidth="1"/>
    <col min="2583" max="2583" width="13.33203125" style="103" customWidth="1"/>
    <col min="2584" max="2584" width="9.109375" style="103" bestFit="1" customWidth="1"/>
    <col min="2585" max="2822" width="9" style="103"/>
    <col min="2823" max="2824" width="4.109375" style="103" customWidth="1"/>
    <col min="2825" max="2825" width="18.6640625" style="103" customWidth="1"/>
    <col min="2826" max="2826" width="15.6640625" style="103" customWidth="1"/>
    <col min="2827" max="2834" width="12.6640625" style="103" customWidth="1"/>
    <col min="2835" max="2835" width="30.6640625" style="103" customWidth="1"/>
    <col min="2836" max="2836" width="9.109375" style="103" bestFit="1" customWidth="1"/>
    <col min="2837" max="2837" width="10.109375" style="103" bestFit="1" customWidth="1"/>
    <col min="2838" max="2838" width="9.109375" style="103" bestFit="1" customWidth="1"/>
    <col min="2839" max="2839" width="13.33203125" style="103" customWidth="1"/>
    <col min="2840" max="2840" width="9.109375" style="103" bestFit="1" customWidth="1"/>
    <col min="2841" max="3078" width="9" style="103"/>
    <col min="3079" max="3080" width="4.109375" style="103" customWidth="1"/>
    <col min="3081" max="3081" width="18.6640625" style="103" customWidth="1"/>
    <col min="3082" max="3082" width="15.6640625" style="103" customWidth="1"/>
    <col min="3083" max="3090" width="12.6640625" style="103" customWidth="1"/>
    <col min="3091" max="3091" width="30.6640625" style="103" customWidth="1"/>
    <col min="3092" max="3092" width="9.109375" style="103" bestFit="1" customWidth="1"/>
    <col min="3093" max="3093" width="10.109375" style="103" bestFit="1" customWidth="1"/>
    <col min="3094" max="3094" width="9.109375" style="103" bestFit="1" customWidth="1"/>
    <col min="3095" max="3095" width="13.33203125" style="103" customWidth="1"/>
    <col min="3096" max="3096" width="9.109375" style="103" bestFit="1" customWidth="1"/>
    <col min="3097" max="3334" width="9" style="103"/>
    <col min="3335" max="3336" width="4.109375" style="103" customWidth="1"/>
    <col min="3337" max="3337" width="18.6640625" style="103" customWidth="1"/>
    <col min="3338" max="3338" width="15.6640625" style="103" customWidth="1"/>
    <col min="3339" max="3346" width="12.6640625" style="103" customWidth="1"/>
    <col min="3347" max="3347" width="30.6640625" style="103" customWidth="1"/>
    <col min="3348" max="3348" width="9.109375" style="103" bestFit="1" customWidth="1"/>
    <col min="3349" max="3349" width="10.109375" style="103" bestFit="1" customWidth="1"/>
    <col min="3350" max="3350" width="9.109375" style="103" bestFit="1" customWidth="1"/>
    <col min="3351" max="3351" width="13.33203125" style="103" customWidth="1"/>
    <col min="3352" max="3352" width="9.109375" style="103" bestFit="1" customWidth="1"/>
    <col min="3353" max="3590" width="9" style="103"/>
    <col min="3591" max="3592" width="4.109375" style="103" customWidth="1"/>
    <col min="3593" max="3593" width="18.6640625" style="103" customWidth="1"/>
    <col min="3594" max="3594" width="15.6640625" style="103" customWidth="1"/>
    <col min="3595" max="3602" width="12.6640625" style="103" customWidth="1"/>
    <col min="3603" max="3603" width="30.6640625" style="103" customWidth="1"/>
    <col min="3604" max="3604" width="9.109375" style="103" bestFit="1" customWidth="1"/>
    <col min="3605" max="3605" width="10.109375" style="103" bestFit="1" customWidth="1"/>
    <col min="3606" max="3606" width="9.109375" style="103" bestFit="1" customWidth="1"/>
    <col min="3607" max="3607" width="13.33203125" style="103" customWidth="1"/>
    <col min="3608" max="3608" width="9.109375" style="103" bestFit="1" customWidth="1"/>
    <col min="3609" max="3846" width="9" style="103"/>
    <col min="3847" max="3848" width="4.109375" style="103" customWidth="1"/>
    <col min="3849" max="3849" width="18.6640625" style="103" customWidth="1"/>
    <col min="3850" max="3850" width="15.6640625" style="103" customWidth="1"/>
    <col min="3851" max="3858" width="12.6640625" style="103" customWidth="1"/>
    <col min="3859" max="3859" width="30.6640625" style="103" customWidth="1"/>
    <col min="3860" max="3860" width="9.109375" style="103" bestFit="1" customWidth="1"/>
    <col min="3861" max="3861" width="10.109375" style="103" bestFit="1" customWidth="1"/>
    <col min="3862" max="3862" width="9.109375" style="103" bestFit="1" customWidth="1"/>
    <col min="3863" max="3863" width="13.33203125" style="103" customWidth="1"/>
    <col min="3864" max="3864" width="9.109375" style="103" bestFit="1" customWidth="1"/>
    <col min="3865" max="4102" width="9" style="103"/>
    <col min="4103" max="4104" width="4.109375" style="103" customWidth="1"/>
    <col min="4105" max="4105" width="18.6640625" style="103" customWidth="1"/>
    <col min="4106" max="4106" width="15.6640625" style="103" customWidth="1"/>
    <col min="4107" max="4114" width="12.6640625" style="103" customWidth="1"/>
    <col min="4115" max="4115" width="30.6640625" style="103" customWidth="1"/>
    <col min="4116" max="4116" width="9.109375" style="103" bestFit="1" customWidth="1"/>
    <col min="4117" max="4117" width="10.109375" style="103" bestFit="1" customWidth="1"/>
    <col min="4118" max="4118" width="9.109375" style="103" bestFit="1" customWidth="1"/>
    <col min="4119" max="4119" width="13.33203125" style="103" customWidth="1"/>
    <col min="4120" max="4120" width="9.109375" style="103" bestFit="1" customWidth="1"/>
    <col min="4121" max="4358" width="9" style="103"/>
    <col min="4359" max="4360" width="4.109375" style="103" customWidth="1"/>
    <col min="4361" max="4361" width="18.6640625" style="103" customWidth="1"/>
    <col min="4362" max="4362" width="15.6640625" style="103" customWidth="1"/>
    <col min="4363" max="4370" width="12.6640625" style="103" customWidth="1"/>
    <col min="4371" max="4371" width="30.6640625" style="103" customWidth="1"/>
    <col min="4372" max="4372" width="9.109375" style="103" bestFit="1" customWidth="1"/>
    <col min="4373" max="4373" width="10.109375" style="103" bestFit="1" customWidth="1"/>
    <col min="4374" max="4374" width="9.109375" style="103" bestFit="1" customWidth="1"/>
    <col min="4375" max="4375" width="13.33203125" style="103" customWidth="1"/>
    <col min="4376" max="4376" width="9.109375" style="103" bestFit="1" customWidth="1"/>
    <col min="4377" max="4614" width="9" style="103"/>
    <col min="4615" max="4616" width="4.109375" style="103" customWidth="1"/>
    <col min="4617" max="4617" width="18.6640625" style="103" customWidth="1"/>
    <col min="4618" max="4618" width="15.6640625" style="103" customWidth="1"/>
    <col min="4619" max="4626" width="12.6640625" style="103" customWidth="1"/>
    <col min="4627" max="4627" width="30.6640625" style="103" customWidth="1"/>
    <col min="4628" max="4628" width="9.109375" style="103" bestFit="1" customWidth="1"/>
    <col min="4629" max="4629" width="10.109375" style="103" bestFit="1" customWidth="1"/>
    <col min="4630" max="4630" width="9.109375" style="103" bestFit="1" customWidth="1"/>
    <col min="4631" max="4631" width="13.33203125" style="103" customWidth="1"/>
    <col min="4632" max="4632" width="9.109375" style="103" bestFit="1" customWidth="1"/>
    <col min="4633" max="4870" width="9" style="103"/>
    <col min="4871" max="4872" width="4.109375" style="103" customWidth="1"/>
    <col min="4873" max="4873" width="18.6640625" style="103" customWidth="1"/>
    <col min="4874" max="4874" width="15.6640625" style="103" customWidth="1"/>
    <col min="4875" max="4882" width="12.6640625" style="103" customWidth="1"/>
    <col min="4883" max="4883" width="30.6640625" style="103" customWidth="1"/>
    <col min="4884" max="4884" width="9.109375" style="103" bestFit="1" customWidth="1"/>
    <col min="4885" max="4885" width="10.109375" style="103" bestFit="1" customWidth="1"/>
    <col min="4886" max="4886" width="9.109375" style="103" bestFit="1" customWidth="1"/>
    <col min="4887" max="4887" width="13.33203125" style="103" customWidth="1"/>
    <col min="4888" max="4888" width="9.109375" style="103" bestFit="1" customWidth="1"/>
    <col min="4889" max="5126" width="9" style="103"/>
    <col min="5127" max="5128" width="4.109375" style="103" customWidth="1"/>
    <col min="5129" max="5129" width="18.6640625" style="103" customWidth="1"/>
    <col min="5130" max="5130" width="15.6640625" style="103" customWidth="1"/>
    <col min="5131" max="5138" width="12.6640625" style="103" customWidth="1"/>
    <col min="5139" max="5139" width="30.6640625" style="103" customWidth="1"/>
    <col min="5140" max="5140" width="9.109375" style="103" bestFit="1" customWidth="1"/>
    <col min="5141" max="5141" width="10.109375" style="103" bestFit="1" customWidth="1"/>
    <col min="5142" max="5142" width="9.109375" style="103" bestFit="1" customWidth="1"/>
    <col min="5143" max="5143" width="13.33203125" style="103" customWidth="1"/>
    <col min="5144" max="5144" width="9.109375" style="103" bestFit="1" customWidth="1"/>
    <col min="5145" max="5382" width="9" style="103"/>
    <col min="5383" max="5384" width="4.109375" style="103" customWidth="1"/>
    <col min="5385" max="5385" width="18.6640625" style="103" customWidth="1"/>
    <col min="5386" max="5386" width="15.6640625" style="103" customWidth="1"/>
    <col min="5387" max="5394" width="12.6640625" style="103" customWidth="1"/>
    <col min="5395" max="5395" width="30.6640625" style="103" customWidth="1"/>
    <col min="5396" max="5396" width="9.109375" style="103" bestFit="1" customWidth="1"/>
    <col min="5397" max="5397" width="10.109375" style="103" bestFit="1" customWidth="1"/>
    <col min="5398" max="5398" width="9.109375" style="103" bestFit="1" customWidth="1"/>
    <col min="5399" max="5399" width="13.33203125" style="103" customWidth="1"/>
    <col min="5400" max="5400" width="9.109375" style="103" bestFit="1" customWidth="1"/>
    <col min="5401" max="5638" width="9" style="103"/>
    <col min="5639" max="5640" width="4.109375" style="103" customWidth="1"/>
    <col min="5641" max="5641" width="18.6640625" style="103" customWidth="1"/>
    <col min="5642" max="5642" width="15.6640625" style="103" customWidth="1"/>
    <col min="5643" max="5650" width="12.6640625" style="103" customWidth="1"/>
    <col min="5651" max="5651" width="30.6640625" style="103" customWidth="1"/>
    <col min="5652" max="5652" width="9.109375" style="103" bestFit="1" customWidth="1"/>
    <col min="5653" max="5653" width="10.109375" style="103" bestFit="1" customWidth="1"/>
    <col min="5654" max="5654" width="9.109375" style="103" bestFit="1" customWidth="1"/>
    <col min="5655" max="5655" width="13.33203125" style="103" customWidth="1"/>
    <col min="5656" max="5656" width="9.109375" style="103" bestFit="1" customWidth="1"/>
    <col min="5657" max="5894" width="9" style="103"/>
    <col min="5895" max="5896" width="4.109375" style="103" customWidth="1"/>
    <col min="5897" max="5897" width="18.6640625" style="103" customWidth="1"/>
    <col min="5898" max="5898" width="15.6640625" style="103" customWidth="1"/>
    <col min="5899" max="5906" width="12.6640625" style="103" customWidth="1"/>
    <col min="5907" max="5907" width="30.6640625" style="103" customWidth="1"/>
    <col min="5908" max="5908" width="9.109375" style="103" bestFit="1" customWidth="1"/>
    <col min="5909" max="5909" width="10.109375" style="103" bestFit="1" customWidth="1"/>
    <col min="5910" max="5910" width="9.109375" style="103" bestFit="1" customWidth="1"/>
    <col min="5911" max="5911" width="13.33203125" style="103" customWidth="1"/>
    <col min="5912" max="5912" width="9.109375" style="103" bestFit="1" customWidth="1"/>
    <col min="5913" max="6150" width="9" style="103"/>
    <col min="6151" max="6152" width="4.109375" style="103" customWidth="1"/>
    <col min="6153" max="6153" width="18.6640625" style="103" customWidth="1"/>
    <col min="6154" max="6154" width="15.6640625" style="103" customWidth="1"/>
    <col min="6155" max="6162" width="12.6640625" style="103" customWidth="1"/>
    <col min="6163" max="6163" width="30.6640625" style="103" customWidth="1"/>
    <col min="6164" max="6164" width="9.109375" style="103" bestFit="1" customWidth="1"/>
    <col min="6165" max="6165" width="10.109375" style="103" bestFit="1" customWidth="1"/>
    <col min="6166" max="6166" width="9.109375" style="103" bestFit="1" customWidth="1"/>
    <col min="6167" max="6167" width="13.33203125" style="103" customWidth="1"/>
    <col min="6168" max="6168" width="9.109375" style="103" bestFit="1" customWidth="1"/>
    <col min="6169" max="6406" width="9" style="103"/>
    <col min="6407" max="6408" width="4.109375" style="103" customWidth="1"/>
    <col min="6409" max="6409" width="18.6640625" style="103" customWidth="1"/>
    <col min="6410" max="6410" width="15.6640625" style="103" customWidth="1"/>
    <col min="6411" max="6418" width="12.6640625" style="103" customWidth="1"/>
    <col min="6419" max="6419" width="30.6640625" style="103" customWidth="1"/>
    <col min="6420" max="6420" width="9.109375" style="103" bestFit="1" customWidth="1"/>
    <col min="6421" max="6421" width="10.109375" style="103" bestFit="1" customWidth="1"/>
    <col min="6422" max="6422" width="9.109375" style="103" bestFit="1" customWidth="1"/>
    <col min="6423" max="6423" width="13.33203125" style="103" customWidth="1"/>
    <col min="6424" max="6424" width="9.109375" style="103" bestFit="1" customWidth="1"/>
    <col min="6425" max="6662" width="9" style="103"/>
    <col min="6663" max="6664" width="4.109375" style="103" customWidth="1"/>
    <col min="6665" max="6665" width="18.6640625" style="103" customWidth="1"/>
    <col min="6666" max="6666" width="15.6640625" style="103" customWidth="1"/>
    <col min="6667" max="6674" width="12.6640625" style="103" customWidth="1"/>
    <col min="6675" max="6675" width="30.6640625" style="103" customWidth="1"/>
    <col min="6676" max="6676" width="9.109375" style="103" bestFit="1" customWidth="1"/>
    <col min="6677" max="6677" width="10.109375" style="103" bestFit="1" customWidth="1"/>
    <col min="6678" max="6678" width="9.109375" style="103" bestFit="1" customWidth="1"/>
    <col min="6679" max="6679" width="13.33203125" style="103" customWidth="1"/>
    <col min="6680" max="6680" width="9.109375" style="103" bestFit="1" customWidth="1"/>
    <col min="6681" max="6918" width="9" style="103"/>
    <col min="6919" max="6920" width="4.109375" style="103" customWidth="1"/>
    <col min="6921" max="6921" width="18.6640625" style="103" customWidth="1"/>
    <col min="6922" max="6922" width="15.6640625" style="103" customWidth="1"/>
    <col min="6923" max="6930" width="12.6640625" style="103" customWidth="1"/>
    <col min="6931" max="6931" width="30.6640625" style="103" customWidth="1"/>
    <col min="6932" max="6932" width="9.109375" style="103" bestFit="1" customWidth="1"/>
    <col min="6933" max="6933" width="10.109375" style="103" bestFit="1" customWidth="1"/>
    <col min="6934" max="6934" width="9.109375" style="103" bestFit="1" customWidth="1"/>
    <col min="6935" max="6935" width="13.33203125" style="103" customWidth="1"/>
    <col min="6936" max="6936" width="9.109375" style="103" bestFit="1" customWidth="1"/>
    <col min="6937" max="7174" width="9" style="103"/>
    <col min="7175" max="7176" width="4.109375" style="103" customWidth="1"/>
    <col min="7177" max="7177" width="18.6640625" style="103" customWidth="1"/>
    <col min="7178" max="7178" width="15.6640625" style="103" customWidth="1"/>
    <col min="7179" max="7186" width="12.6640625" style="103" customWidth="1"/>
    <col min="7187" max="7187" width="30.6640625" style="103" customWidth="1"/>
    <col min="7188" max="7188" width="9.109375" style="103" bestFit="1" customWidth="1"/>
    <col min="7189" max="7189" width="10.109375" style="103" bestFit="1" customWidth="1"/>
    <col min="7190" max="7190" width="9.109375" style="103" bestFit="1" customWidth="1"/>
    <col min="7191" max="7191" width="13.33203125" style="103" customWidth="1"/>
    <col min="7192" max="7192" width="9.109375" style="103" bestFit="1" customWidth="1"/>
    <col min="7193" max="7430" width="9" style="103"/>
    <col min="7431" max="7432" width="4.109375" style="103" customWidth="1"/>
    <col min="7433" max="7433" width="18.6640625" style="103" customWidth="1"/>
    <col min="7434" max="7434" width="15.6640625" style="103" customWidth="1"/>
    <col min="7435" max="7442" width="12.6640625" style="103" customWidth="1"/>
    <col min="7443" max="7443" width="30.6640625" style="103" customWidth="1"/>
    <col min="7444" max="7444" width="9.109375" style="103" bestFit="1" customWidth="1"/>
    <col min="7445" max="7445" width="10.109375" style="103" bestFit="1" customWidth="1"/>
    <col min="7446" max="7446" width="9.109375" style="103" bestFit="1" customWidth="1"/>
    <col min="7447" max="7447" width="13.33203125" style="103" customWidth="1"/>
    <col min="7448" max="7448" width="9.109375" style="103" bestFit="1" customWidth="1"/>
    <col min="7449" max="7686" width="9" style="103"/>
    <col min="7687" max="7688" width="4.109375" style="103" customWidth="1"/>
    <col min="7689" max="7689" width="18.6640625" style="103" customWidth="1"/>
    <col min="7690" max="7690" width="15.6640625" style="103" customWidth="1"/>
    <col min="7691" max="7698" width="12.6640625" style="103" customWidth="1"/>
    <col min="7699" max="7699" width="30.6640625" style="103" customWidth="1"/>
    <col min="7700" max="7700" width="9.109375" style="103" bestFit="1" customWidth="1"/>
    <col min="7701" max="7701" width="10.109375" style="103" bestFit="1" customWidth="1"/>
    <col min="7702" max="7702" width="9.109375" style="103" bestFit="1" customWidth="1"/>
    <col min="7703" max="7703" width="13.33203125" style="103" customWidth="1"/>
    <col min="7704" max="7704" width="9.109375" style="103" bestFit="1" customWidth="1"/>
    <col min="7705" max="7942" width="9" style="103"/>
    <col min="7943" max="7944" width="4.109375" style="103" customWidth="1"/>
    <col min="7945" max="7945" width="18.6640625" style="103" customWidth="1"/>
    <col min="7946" max="7946" width="15.6640625" style="103" customWidth="1"/>
    <col min="7947" max="7954" width="12.6640625" style="103" customWidth="1"/>
    <col min="7955" max="7955" width="30.6640625" style="103" customWidth="1"/>
    <col min="7956" max="7956" width="9.109375" style="103" bestFit="1" customWidth="1"/>
    <col min="7957" max="7957" width="10.109375" style="103" bestFit="1" customWidth="1"/>
    <col min="7958" max="7958" width="9.109375" style="103" bestFit="1" customWidth="1"/>
    <col min="7959" max="7959" width="13.33203125" style="103" customWidth="1"/>
    <col min="7960" max="7960" width="9.109375" style="103" bestFit="1" customWidth="1"/>
    <col min="7961" max="8198" width="9" style="103"/>
    <col min="8199" max="8200" width="4.109375" style="103" customWidth="1"/>
    <col min="8201" max="8201" width="18.6640625" style="103" customWidth="1"/>
    <col min="8202" max="8202" width="15.6640625" style="103" customWidth="1"/>
    <col min="8203" max="8210" width="12.6640625" style="103" customWidth="1"/>
    <col min="8211" max="8211" width="30.6640625" style="103" customWidth="1"/>
    <col min="8212" max="8212" width="9.109375" style="103" bestFit="1" customWidth="1"/>
    <col min="8213" max="8213" width="10.109375" style="103" bestFit="1" customWidth="1"/>
    <col min="8214" max="8214" width="9.109375" style="103" bestFit="1" customWidth="1"/>
    <col min="8215" max="8215" width="13.33203125" style="103" customWidth="1"/>
    <col min="8216" max="8216" width="9.109375" style="103" bestFit="1" customWidth="1"/>
    <col min="8217" max="8454" width="9" style="103"/>
    <col min="8455" max="8456" width="4.109375" style="103" customWidth="1"/>
    <col min="8457" max="8457" width="18.6640625" style="103" customWidth="1"/>
    <col min="8458" max="8458" width="15.6640625" style="103" customWidth="1"/>
    <col min="8459" max="8466" width="12.6640625" style="103" customWidth="1"/>
    <col min="8467" max="8467" width="30.6640625" style="103" customWidth="1"/>
    <col min="8468" max="8468" width="9.109375" style="103" bestFit="1" customWidth="1"/>
    <col min="8469" max="8469" width="10.109375" style="103" bestFit="1" customWidth="1"/>
    <col min="8470" max="8470" width="9.109375" style="103" bestFit="1" customWidth="1"/>
    <col min="8471" max="8471" width="13.33203125" style="103" customWidth="1"/>
    <col min="8472" max="8472" width="9.109375" style="103" bestFit="1" customWidth="1"/>
    <col min="8473" max="8710" width="9" style="103"/>
    <col min="8711" max="8712" width="4.109375" style="103" customWidth="1"/>
    <col min="8713" max="8713" width="18.6640625" style="103" customWidth="1"/>
    <col min="8714" max="8714" width="15.6640625" style="103" customWidth="1"/>
    <col min="8715" max="8722" width="12.6640625" style="103" customWidth="1"/>
    <col min="8723" max="8723" width="30.6640625" style="103" customWidth="1"/>
    <col min="8724" max="8724" width="9.109375" style="103" bestFit="1" customWidth="1"/>
    <col min="8725" max="8725" width="10.109375" style="103" bestFit="1" customWidth="1"/>
    <col min="8726" max="8726" width="9.109375" style="103" bestFit="1" customWidth="1"/>
    <col min="8727" max="8727" width="13.33203125" style="103" customWidth="1"/>
    <col min="8728" max="8728" width="9.109375" style="103" bestFit="1" customWidth="1"/>
    <col min="8729" max="8966" width="9" style="103"/>
    <col min="8967" max="8968" width="4.109375" style="103" customWidth="1"/>
    <col min="8969" max="8969" width="18.6640625" style="103" customWidth="1"/>
    <col min="8970" max="8970" width="15.6640625" style="103" customWidth="1"/>
    <col min="8971" max="8978" width="12.6640625" style="103" customWidth="1"/>
    <col min="8979" max="8979" width="30.6640625" style="103" customWidth="1"/>
    <col min="8980" max="8980" width="9.109375" style="103" bestFit="1" customWidth="1"/>
    <col min="8981" max="8981" width="10.109375" style="103" bestFit="1" customWidth="1"/>
    <col min="8982" max="8982" width="9.109375" style="103" bestFit="1" customWidth="1"/>
    <col min="8983" max="8983" width="13.33203125" style="103" customWidth="1"/>
    <col min="8984" max="8984" width="9.109375" style="103" bestFit="1" customWidth="1"/>
    <col min="8985" max="9222" width="9" style="103"/>
    <col min="9223" max="9224" width="4.109375" style="103" customWidth="1"/>
    <col min="9225" max="9225" width="18.6640625" style="103" customWidth="1"/>
    <col min="9226" max="9226" width="15.6640625" style="103" customWidth="1"/>
    <col min="9227" max="9234" width="12.6640625" style="103" customWidth="1"/>
    <col min="9235" max="9235" width="30.6640625" style="103" customWidth="1"/>
    <col min="9236" max="9236" width="9.109375" style="103" bestFit="1" customWidth="1"/>
    <col min="9237" max="9237" width="10.109375" style="103" bestFit="1" customWidth="1"/>
    <col min="9238" max="9238" width="9.109375" style="103" bestFit="1" customWidth="1"/>
    <col min="9239" max="9239" width="13.33203125" style="103" customWidth="1"/>
    <col min="9240" max="9240" width="9.109375" style="103" bestFit="1" customWidth="1"/>
    <col min="9241" max="9478" width="9" style="103"/>
    <col min="9479" max="9480" width="4.109375" style="103" customWidth="1"/>
    <col min="9481" max="9481" width="18.6640625" style="103" customWidth="1"/>
    <col min="9482" max="9482" width="15.6640625" style="103" customWidth="1"/>
    <col min="9483" max="9490" width="12.6640625" style="103" customWidth="1"/>
    <col min="9491" max="9491" width="30.6640625" style="103" customWidth="1"/>
    <col min="9492" max="9492" width="9.109375" style="103" bestFit="1" customWidth="1"/>
    <col min="9493" max="9493" width="10.109375" style="103" bestFit="1" customWidth="1"/>
    <col min="9494" max="9494" width="9.109375" style="103" bestFit="1" customWidth="1"/>
    <col min="9495" max="9495" width="13.33203125" style="103" customWidth="1"/>
    <col min="9496" max="9496" width="9.109375" style="103" bestFit="1" customWidth="1"/>
    <col min="9497" max="9734" width="9" style="103"/>
    <col min="9735" max="9736" width="4.109375" style="103" customWidth="1"/>
    <col min="9737" max="9737" width="18.6640625" style="103" customWidth="1"/>
    <col min="9738" max="9738" width="15.6640625" style="103" customWidth="1"/>
    <col min="9739" max="9746" width="12.6640625" style="103" customWidth="1"/>
    <col min="9747" max="9747" width="30.6640625" style="103" customWidth="1"/>
    <col min="9748" max="9748" width="9.109375" style="103" bestFit="1" customWidth="1"/>
    <col min="9749" max="9749" width="10.109375" style="103" bestFit="1" customWidth="1"/>
    <col min="9750" max="9750" width="9.109375" style="103" bestFit="1" customWidth="1"/>
    <col min="9751" max="9751" width="13.33203125" style="103" customWidth="1"/>
    <col min="9752" max="9752" width="9.109375" style="103" bestFit="1" customWidth="1"/>
    <col min="9753" max="9990" width="9" style="103"/>
    <col min="9991" max="9992" width="4.109375" style="103" customWidth="1"/>
    <col min="9993" max="9993" width="18.6640625" style="103" customWidth="1"/>
    <col min="9994" max="9994" width="15.6640625" style="103" customWidth="1"/>
    <col min="9995" max="10002" width="12.6640625" style="103" customWidth="1"/>
    <col min="10003" max="10003" width="30.6640625" style="103" customWidth="1"/>
    <col min="10004" max="10004" width="9.109375" style="103" bestFit="1" customWidth="1"/>
    <col min="10005" max="10005" width="10.109375" style="103" bestFit="1" customWidth="1"/>
    <col min="10006" max="10006" width="9.109375" style="103" bestFit="1" customWidth="1"/>
    <col min="10007" max="10007" width="13.33203125" style="103" customWidth="1"/>
    <col min="10008" max="10008" width="9.109375" style="103" bestFit="1" customWidth="1"/>
    <col min="10009" max="10246" width="9" style="103"/>
    <col min="10247" max="10248" width="4.109375" style="103" customWidth="1"/>
    <col min="10249" max="10249" width="18.6640625" style="103" customWidth="1"/>
    <col min="10250" max="10250" width="15.6640625" style="103" customWidth="1"/>
    <col min="10251" max="10258" width="12.6640625" style="103" customWidth="1"/>
    <col min="10259" max="10259" width="30.6640625" style="103" customWidth="1"/>
    <col min="10260" max="10260" width="9.109375" style="103" bestFit="1" customWidth="1"/>
    <col min="10261" max="10261" width="10.109375" style="103" bestFit="1" customWidth="1"/>
    <col min="10262" max="10262" width="9.109375" style="103" bestFit="1" customWidth="1"/>
    <col min="10263" max="10263" width="13.33203125" style="103" customWidth="1"/>
    <col min="10264" max="10264" width="9.109375" style="103" bestFit="1" customWidth="1"/>
    <col min="10265" max="10502" width="9" style="103"/>
    <col min="10503" max="10504" width="4.109375" style="103" customWidth="1"/>
    <col min="10505" max="10505" width="18.6640625" style="103" customWidth="1"/>
    <col min="10506" max="10506" width="15.6640625" style="103" customWidth="1"/>
    <col min="10507" max="10514" width="12.6640625" style="103" customWidth="1"/>
    <col min="10515" max="10515" width="30.6640625" style="103" customWidth="1"/>
    <col min="10516" max="10516" width="9.109375" style="103" bestFit="1" customWidth="1"/>
    <col min="10517" max="10517" width="10.109375" style="103" bestFit="1" customWidth="1"/>
    <col min="10518" max="10518" width="9.109375" style="103" bestFit="1" customWidth="1"/>
    <col min="10519" max="10519" width="13.33203125" style="103" customWidth="1"/>
    <col min="10520" max="10520" width="9.109375" style="103" bestFit="1" customWidth="1"/>
    <col min="10521" max="10758" width="9" style="103"/>
    <col min="10759" max="10760" width="4.109375" style="103" customWidth="1"/>
    <col min="10761" max="10761" width="18.6640625" style="103" customWidth="1"/>
    <col min="10762" max="10762" width="15.6640625" style="103" customWidth="1"/>
    <col min="10763" max="10770" width="12.6640625" style="103" customWidth="1"/>
    <col min="10771" max="10771" width="30.6640625" style="103" customWidth="1"/>
    <col min="10772" max="10772" width="9.109375" style="103" bestFit="1" customWidth="1"/>
    <col min="10773" max="10773" width="10.109375" style="103" bestFit="1" customWidth="1"/>
    <col min="10774" max="10774" width="9.109375" style="103" bestFit="1" customWidth="1"/>
    <col min="10775" max="10775" width="13.33203125" style="103" customWidth="1"/>
    <col min="10776" max="10776" width="9.109375" style="103" bestFit="1" customWidth="1"/>
    <col min="10777" max="11014" width="9" style="103"/>
    <col min="11015" max="11016" width="4.109375" style="103" customWidth="1"/>
    <col min="11017" max="11017" width="18.6640625" style="103" customWidth="1"/>
    <col min="11018" max="11018" width="15.6640625" style="103" customWidth="1"/>
    <col min="11019" max="11026" width="12.6640625" style="103" customWidth="1"/>
    <col min="11027" max="11027" width="30.6640625" style="103" customWidth="1"/>
    <col min="11028" max="11028" width="9.109375" style="103" bestFit="1" customWidth="1"/>
    <col min="11029" max="11029" width="10.109375" style="103" bestFit="1" customWidth="1"/>
    <col min="11030" max="11030" width="9.109375" style="103" bestFit="1" customWidth="1"/>
    <col min="11031" max="11031" width="13.33203125" style="103" customWidth="1"/>
    <col min="11032" max="11032" width="9.109375" style="103" bestFit="1" customWidth="1"/>
    <col min="11033" max="11270" width="9" style="103"/>
    <col min="11271" max="11272" width="4.109375" style="103" customWidth="1"/>
    <col min="11273" max="11273" width="18.6640625" style="103" customWidth="1"/>
    <col min="11274" max="11274" width="15.6640625" style="103" customWidth="1"/>
    <col min="11275" max="11282" width="12.6640625" style="103" customWidth="1"/>
    <col min="11283" max="11283" width="30.6640625" style="103" customWidth="1"/>
    <col min="11284" max="11284" width="9.109375" style="103" bestFit="1" customWidth="1"/>
    <col min="11285" max="11285" width="10.109375" style="103" bestFit="1" customWidth="1"/>
    <col min="11286" max="11286" width="9.109375" style="103" bestFit="1" customWidth="1"/>
    <col min="11287" max="11287" width="13.33203125" style="103" customWidth="1"/>
    <col min="11288" max="11288" width="9.109375" style="103" bestFit="1" customWidth="1"/>
    <col min="11289" max="11526" width="9" style="103"/>
    <col min="11527" max="11528" width="4.109375" style="103" customWidth="1"/>
    <col min="11529" max="11529" width="18.6640625" style="103" customWidth="1"/>
    <col min="11530" max="11530" width="15.6640625" style="103" customWidth="1"/>
    <col min="11531" max="11538" width="12.6640625" style="103" customWidth="1"/>
    <col min="11539" max="11539" width="30.6640625" style="103" customWidth="1"/>
    <col min="11540" max="11540" width="9.109375" style="103" bestFit="1" customWidth="1"/>
    <col min="11541" max="11541" width="10.109375" style="103" bestFit="1" customWidth="1"/>
    <col min="11542" max="11542" width="9.109375" style="103" bestFit="1" customWidth="1"/>
    <col min="11543" max="11543" width="13.33203125" style="103" customWidth="1"/>
    <col min="11544" max="11544" width="9.109375" style="103" bestFit="1" customWidth="1"/>
    <col min="11545" max="11782" width="9" style="103"/>
    <col min="11783" max="11784" width="4.109375" style="103" customWidth="1"/>
    <col min="11785" max="11785" width="18.6640625" style="103" customWidth="1"/>
    <col min="11786" max="11786" width="15.6640625" style="103" customWidth="1"/>
    <col min="11787" max="11794" width="12.6640625" style="103" customWidth="1"/>
    <col min="11795" max="11795" width="30.6640625" style="103" customWidth="1"/>
    <col min="11796" max="11796" width="9.109375" style="103" bestFit="1" customWidth="1"/>
    <col min="11797" max="11797" width="10.109375" style="103" bestFit="1" customWidth="1"/>
    <col min="11798" max="11798" width="9.109375" style="103" bestFit="1" customWidth="1"/>
    <col min="11799" max="11799" width="13.33203125" style="103" customWidth="1"/>
    <col min="11800" max="11800" width="9.109375" style="103" bestFit="1" customWidth="1"/>
    <col min="11801" max="12038" width="9" style="103"/>
    <col min="12039" max="12040" width="4.109375" style="103" customWidth="1"/>
    <col min="12041" max="12041" width="18.6640625" style="103" customWidth="1"/>
    <col min="12042" max="12042" width="15.6640625" style="103" customWidth="1"/>
    <col min="12043" max="12050" width="12.6640625" style="103" customWidth="1"/>
    <col min="12051" max="12051" width="30.6640625" style="103" customWidth="1"/>
    <col min="12052" max="12052" width="9.109375" style="103" bestFit="1" customWidth="1"/>
    <col min="12053" max="12053" width="10.109375" style="103" bestFit="1" customWidth="1"/>
    <col min="12054" max="12054" width="9.109375" style="103" bestFit="1" customWidth="1"/>
    <col min="12055" max="12055" width="13.33203125" style="103" customWidth="1"/>
    <col min="12056" max="12056" width="9.109375" style="103" bestFit="1" customWidth="1"/>
    <col min="12057" max="12294" width="9" style="103"/>
    <col min="12295" max="12296" width="4.109375" style="103" customWidth="1"/>
    <col min="12297" max="12297" width="18.6640625" style="103" customWidth="1"/>
    <col min="12298" max="12298" width="15.6640625" style="103" customWidth="1"/>
    <col min="12299" max="12306" width="12.6640625" style="103" customWidth="1"/>
    <col min="12307" max="12307" width="30.6640625" style="103" customWidth="1"/>
    <col min="12308" max="12308" width="9.109375" style="103" bestFit="1" customWidth="1"/>
    <col min="12309" max="12309" width="10.109375" style="103" bestFit="1" customWidth="1"/>
    <col min="12310" max="12310" width="9.109375" style="103" bestFit="1" customWidth="1"/>
    <col min="12311" max="12311" width="13.33203125" style="103" customWidth="1"/>
    <col min="12312" max="12312" width="9.109375" style="103" bestFit="1" customWidth="1"/>
    <col min="12313" max="12550" width="9" style="103"/>
    <col min="12551" max="12552" width="4.109375" style="103" customWidth="1"/>
    <col min="12553" max="12553" width="18.6640625" style="103" customWidth="1"/>
    <col min="12554" max="12554" width="15.6640625" style="103" customWidth="1"/>
    <col min="12555" max="12562" width="12.6640625" style="103" customWidth="1"/>
    <col min="12563" max="12563" width="30.6640625" style="103" customWidth="1"/>
    <col min="12564" max="12564" width="9.109375" style="103" bestFit="1" customWidth="1"/>
    <col min="12565" max="12565" width="10.109375" style="103" bestFit="1" customWidth="1"/>
    <col min="12566" max="12566" width="9.109375" style="103" bestFit="1" customWidth="1"/>
    <col min="12567" max="12567" width="13.33203125" style="103" customWidth="1"/>
    <col min="12568" max="12568" width="9.109375" style="103" bestFit="1" customWidth="1"/>
    <col min="12569" max="12806" width="9" style="103"/>
    <col min="12807" max="12808" width="4.109375" style="103" customWidth="1"/>
    <col min="12809" max="12809" width="18.6640625" style="103" customWidth="1"/>
    <col min="12810" max="12810" width="15.6640625" style="103" customWidth="1"/>
    <col min="12811" max="12818" width="12.6640625" style="103" customWidth="1"/>
    <col min="12819" max="12819" width="30.6640625" style="103" customWidth="1"/>
    <col min="12820" max="12820" width="9.109375" style="103" bestFit="1" customWidth="1"/>
    <col min="12821" max="12821" width="10.109375" style="103" bestFit="1" customWidth="1"/>
    <col min="12822" max="12822" width="9.109375" style="103" bestFit="1" customWidth="1"/>
    <col min="12823" max="12823" width="13.33203125" style="103" customWidth="1"/>
    <col min="12824" max="12824" width="9.109375" style="103" bestFit="1" customWidth="1"/>
    <col min="12825" max="13062" width="9" style="103"/>
    <col min="13063" max="13064" width="4.109375" style="103" customWidth="1"/>
    <col min="13065" max="13065" width="18.6640625" style="103" customWidth="1"/>
    <col min="13066" max="13066" width="15.6640625" style="103" customWidth="1"/>
    <col min="13067" max="13074" width="12.6640625" style="103" customWidth="1"/>
    <col min="13075" max="13075" width="30.6640625" style="103" customWidth="1"/>
    <col min="13076" max="13076" width="9.109375" style="103" bestFit="1" customWidth="1"/>
    <col min="13077" max="13077" width="10.109375" style="103" bestFit="1" customWidth="1"/>
    <col min="13078" max="13078" width="9.109375" style="103" bestFit="1" customWidth="1"/>
    <col min="13079" max="13079" width="13.33203125" style="103" customWidth="1"/>
    <col min="13080" max="13080" width="9.109375" style="103" bestFit="1" customWidth="1"/>
    <col min="13081" max="13318" width="9" style="103"/>
    <col min="13319" max="13320" width="4.109375" style="103" customWidth="1"/>
    <col min="13321" max="13321" width="18.6640625" style="103" customWidth="1"/>
    <col min="13322" max="13322" width="15.6640625" style="103" customWidth="1"/>
    <col min="13323" max="13330" width="12.6640625" style="103" customWidth="1"/>
    <col min="13331" max="13331" width="30.6640625" style="103" customWidth="1"/>
    <col min="13332" max="13332" width="9.109375" style="103" bestFit="1" customWidth="1"/>
    <col min="13333" max="13333" width="10.109375" style="103" bestFit="1" customWidth="1"/>
    <col min="13334" max="13334" width="9.109375" style="103" bestFit="1" customWidth="1"/>
    <col min="13335" max="13335" width="13.33203125" style="103" customWidth="1"/>
    <col min="13336" max="13336" width="9.109375" style="103" bestFit="1" customWidth="1"/>
    <col min="13337" max="13574" width="9" style="103"/>
    <col min="13575" max="13576" width="4.109375" style="103" customWidth="1"/>
    <col min="13577" max="13577" width="18.6640625" style="103" customWidth="1"/>
    <col min="13578" max="13578" width="15.6640625" style="103" customWidth="1"/>
    <col min="13579" max="13586" width="12.6640625" style="103" customWidth="1"/>
    <col min="13587" max="13587" width="30.6640625" style="103" customWidth="1"/>
    <col min="13588" max="13588" width="9.109375" style="103" bestFit="1" customWidth="1"/>
    <col min="13589" max="13589" width="10.109375" style="103" bestFit="1" customWidth="1"/>
    <col min="13590" max="13590" width="9.109375" style="103" bestFit="1" customWidth="1"/>
    <col min="13591" max="13591" width="13.33203125" style="103" customWidth="1"/>
    <col min="13592" max="13592" width="9.109375" style="103" bestFit="1" customWidth="1"/>
    <col min="13593" max="13830" width="9" style="103"/>
    <col min="13831" max="13832" width="4.109375" style="103" customWidth="1"/>
    <col min="13833" max="13833" width="18.6640625" style="103" customWidth="1"/>
    <col min="13834" max="13834" width="15.6640625" style="103" customWidth="1"/>
    <col min="13835" max="13842" width="12.6640625" style="103" customWidth="1"/>
    <col min="13843" max="13843" width="30.6640625" style="103" customWidth="1"/>
    <col min="13844" max="13844" width="9.109375" style="103" bestFit="1" customWidth="1"/>
    <col min="13845" max="13845" width="10.109375" style="103" bestFit="1" customWidth="1"/>
    <col min="13846" max="13846" width="9.109375" style="103" bestFit="1" customWidth="1"/>
    <col min="13847" max="13847" width="13.33203125" style="103" customWidth="1"/>
    <col min="13848" max="13848" width="9.109375" style="103" bestFit="1" customWidth="1"/>
    <col min="13849" max="14086" width="9" style="103"/>
    <col min="14087" max="14088" width="4.109375" style="103" customWidth="1"/>
    <col min="14089" max="14089" width="18.6640625" style="103" customWidth="1"/>
    <col min="14090" max="14090" width="15.6640625" style="103" customWidth="1"/>
    <col min="14091" max="14098" width="12.6640625" style="103" customWidth="1"/>
    <col min="14099" max="14099" width="30.6640625" style="103" customWidth="1"/>
    <col min="14100" max="14100" width="9.109375" style="103" bestFit="1" customWidth="1"/>
    <col min="14101" max="14101" width="10.109375" style="103" bestFit="1" customWidth="1"/>
    <col min="14102" max="14102" width="9.109375" style="103" bestFit="1" customWidth="1"/>
    <col min="14103" max="14103" width="13.33203125" style="103" customWidth="1"/>
    <col min="14104" max="14104" width="9.109375" style="103" bestFit="1" customWidth="1"/>
    <col min="14105" max="14342" width="9" style="103"/>
    <col min="14343" max="14344" width="4.109375" style="103" customWidth="1"/>
    <col min="14345" max="14345" width="18.6640625" style="103" customWidth="1"/>
    <col min="14346" max="14346" width="15.6640625" style="103" customWidth="1"/>
    <col min="14347" max="14354" width="12.6640625" style="103" customWidth="1"/>
    <col min="14355" max="14355" width="30.6640625" style="103" customWidth="1"/>
    <col min="14356" max="14356" width="9.109375" style="103" bestFit="1" customWidth="1"/>
    <col min="14357" max="14357" width="10.109375" style="103" bestFit="1" customWidth="1"/>
    <col min="14358" max="14358" width="9.109375" style="103" bestFit="1" customWidth="1"/>
    <col min="14359" max="14359" width="13.33203125" style="103" customWidth="1"/>
    <col min="14360" max="14360" width="9.109375" style="103" bestFit="1" customWidth="1"/>
    <col min="14361" max="14598" width="9" style="103"/>
    <col min="14599" max="14600" width="4.109375" style="103" customWidth="1"/>
    <col min="14601" max="14601" width="18.6640625" style="103" customWidth="1"/>
    <col min="14602" max="14602" width="15.6640625" style="103" customWidth="1"/>
    <col min="14603" max="14610" width="12.6640625" style="103" customWidth="1"/>
    <col min="14611" max="14611" width="30.6640625" style="103" customWidth="1"/>
    <col min="14612" max="14612" width="9.109375" style="103" bestFit="1" customWidth="1"/>
    <col min="14613" max="14613" width="10.109375" style="103" bestFit="1" customWidth="1"/>
    <col min="14614" max="14614" width="9.109375" style="103" bestFit="1" customWidth="1"/>
    <col min="14615" max="14615" width="13.33203125" style="103" customWidth="1"/>
    <col min="14616" max="14616" width="9.109375" style="103" bestFit="1" customWidth="1"/>
    <col min="14617" max="14854" width="9" style="103"/>
    <col min="14855" max="14856" width="4.109375" style="103" customWidth="1"/>
    <col min="14857" max="14857" width="18.6640625" style="103" customWidth="1"/>
    <col min="14858" max="14858" width="15.6640625" style="103" customWidth="1"/>
    <col min="14859" max="14866" width="12.6640625" style="103" customWidth="1"/>
    <col min="14867" max="14867" width="30.6640625" style="103" customWidth="1"/>
    <col min="14868" max="14868" width="9.109375" style="103" bestFit="1" customWidth="1"/>
    <col min="14869" max="14869" width="10.109375" style="103" bestFit="1" customWidth="1"/>
    <col min="14870" max="14870" width="9.109375" style="103" bestFit="1" customWidth="1"/>
    <col min="14871" max="14871" width="13.33203125" style="103" customWidth="1"/>
    <col min="14872" max="14872" width="9.109375" style="103" bestFit="1" customWidth="1"/>
    <col min="14873" max="15110" width="9" style="103"/>
    <col min="15111" max="15112" width="4.109375" style="103" customWidth="1"/>
    <col min="15113" max="15113" width="18.6640625" style="103" customWidth="1"/>
    <col min="15114" max="15114" width="15.6640625" style="103" customWidth="1"/>
    <col min="15115" max="15122" width="12.6640625" style="103" customWidth="1"/>
    <col min="15123" max="15123" width="30.6640625" style="103" customWidth="1"/>
    <col min="15124" max="15124" width="9.109375" style="103" bestFit="1" customWidth="1"/>
    <col min="15125" max="15125" width="10.109375" style="103" bestFit="1" customWidth="1"/>
    <col min="15126" max="15126" width="9.109375" style="103" bestFit="1" customWidth="1"/>
    <col min="15127" max="15127" width="13.33203125" style="103" customWidth="1"/>
    <col min="15128" max="15128" width="9.109375" style="103" bestFit="1" customWidth="1"/>
    <col min="15129" max="15366" width="9" style="103"/>
    <col min="15367" max="15368" width="4.109375" style="103" customWidth="1"/>
    <col min="15369" max="15369" width="18.6640625" style="103" customWidth="1"/>
    <col min="15370" max="15370" width="15.6640625" style="103" customWidth="1"/>
    <col min="15371" max="15378" width="12.6640625" style="103" customWidth="1"/>
    <col min="15379" max="15379" width="30.6640625" style="103" customWidth="1"/>
    <col min="15380" max="15380" width="9.109375" style="103" bestFit="1" customWidth="1"/>
    <col min="15381" max="15381" width="10.109375" style="103" bestFit="1" customWidth="1"/>
    <col min="15382" max="15382" width="9.109375" style="103" bestFit="1" customWidth="1"/>
    <col min="15383" max="15383" width="13.33203125" style="103" customWidth="1"/>
    <col min="15384" max="15384" width="9.109375" style="103" bestFit="1" customWidth="1"/>
    <col min="15385" max="15622" width="9" style="103"/>
    <col min="15623" max="15624" width="4.109375" style="103" customWidth="1"/>
    <col min="15625" max="15625" width="18.6640625" style="103" customWidth="1"/>
    <col min="15626" max="15626" width="15.6640625" style="103" customWidth="1"/>
    <col min="15627" max="15634" width="12.6640625" style="103" customWidth="1"/>
    <col min="15635" max="15635" width="30.6640625" style="103" customWidth="1"/>
    <col min="15636" max="15636" width="9.109375" style="103" bestFit="1" customWidth="1"/>
    <col min="15637" max="15637" width="10.109375" style="103" bestFit="1" customWidth="1"/>
    <col min="15638" max="15638" width="9.109375" style="103" bestFit="1" customWidth="1"/>
    <col min="15639" max="15639" width="13.33203125" style="103" customWidth="1"/>
    <col min="15640" max="15640" width="9.109375" style="103" bestFit="1" customWidth="1"/>
    <col min="15641" max="15878" width="9" style="103"/>
    <col min="15879" max="15880" width="4.109375" style="103" customWidth="1"/>
    <col min="15881" max="15881" width="18.6640625" style="103" customWidth="1"/>
    <col min="15882" max="15882" width="15.6640625" style="103" customWidth="1"/>
    <col min="15883" max="15890" width="12.6640625" style="103" customWidth="1"/>
    <col min="15891" max="15891" width="30.6640625" style="103" customWidth="1"/>
    <col min="15892" max="15892" width="9.109375" style="103" bestFit="1" customWidth="1"/>
    <col min="15893" max="15893" width="10.109375" style="103" bestFit="1" customWidth="1"/>
    <col min="15894" max="15894" width="9.109375" style="103" bestFit="1" customWidth="1"/>
    <col min="15895" max="15895" width="13.33203125" style="103" customWidth="1"/>
    <col min="15896" max="15896" width="9.109375" style="103" bestFit="1" customWidth="1"/>
    <col min="15897" max="16134" width="9" style="103"/>
    <col min="16135" max="16136" width="4.109375" style="103" customWidth="1"/>
    <col min="16137" max="16137" width="18.6640625" style="103" customWidth="1"/>
    <col min="16138" max="16138" width="15.6640625" style="103" customWidth="1"/>
    <col min="16139" max="16146" width="12.6640625" style="103" customWidth="1"/>
    <col min="16147" max="16147" width="30.6640625" style="103" customWidth="1"/>
    <col min="16148" max="16148" width="9.109375" style="103" bestFit="1" customWidth="1"/>
    <col min="16149" max="16149" width="10.109375" style="103" bestFit="1" customWidth="1"/>
    <col min="16150" max="16150" width="9.109375" style="103" bestFit="1" customWidth="1"/>
    <col min="16151" max="16151" width="13.33203125" style="103" customWidth="1"/>
    <col min="16152" max="16152" width="9.109375" style="103" bestFit="1" customWidth="1"/>
    <col min="16153" max="16384" width="9" style="103"/>
  </cols>
  <sheetData>
    <row r="1" spans="1:20" s="98" customFormat="1" ht="27.75" customHeight="1" thickBot="1" x14ac:dyDescent="0.25">
      <c r="A1" s="584" t="s">
        <v>279</v>
      </c>
      <c r="B1" s="584"/>
      <c r="C1" s="584"/>
      <c r="D1" s="186"/>
      <c r="E1" s="97"/>
      <c r="F1" s="97"/>
      <c r="G1" s="97"/>
      <c r="H1" s="97"/>
      <c r="I1" s="97"/>
      <c r="J1" s="97"/>
      <c r="K1" s="97"/>
      <c r="L1" s="97"/>
      <c r="M1" s="97"/>
      <c r="N1" s="97"/>
      <c r="O1" s="97"/>
      <c r="P1" s="97"/>
      <c r="Q1" s="97"/>
      <c r="R1" s="97"/>
      <c r="S1" s="97"/>
    </row>
    <row r="2" spans="1:20" ht="18.600000000000001" customHeight="1" x14ac:dyDescent="0.2">
      <c r="A2" s="596"/>
      <c r="B2" s="596"/>
      <c r="C2" s="599"/>
      <c r="D2" s="99">
        <f>SUM(E4:R4)</f>
        <v>0</v>
      </c>
      <c r="E2" s="100"/>
      <c r="F2" s="100"/>
      <c r="G2" s="100"/>
      <c r="H2" s="100"/>
      <c r="I2" s="100"/>
      <c r="J2" s="101"/>
      <c r="K2" s="101"/>
      <c r="L2" s="101"/>
      <c r="M2" s="101"/>
      <c r="N2" s="101"/>
      <c r="O2" s="101"/>
      <c r="P2" s="101"/>
      <c r="Q2" s="101"/>
      <c r="R2" s="101"/>
      <c r="S2" s="102"/>
    </row>
    <row r="3" spans="1:20" ht="24" customHeight="1" x14ac:dyDescent="0.2">
      <c r="A3" s="571" t="s">
        <v>234</v>
      </c>
      <c r="B3" s="571"/>
      <c r="C3" s="572"/>
      <c r="D3" s="588" t="s">
        <v>235</v>
      </c>
      <c r="E3" s="590"/>
      <c r="F3" s="583"/>
      <c r="G3" s="583"/>
      <c r="H3" s="574"/>
      <c r="I3" s="573"/>
      <c r="J3" s="573"/>
      <c r="K3" s="583"/>
      <c r="L3" s="574"/>
      <c r="M3" s="582"/>
      <c r="N3" s="583"/>
      <c r="O3" s="583"/>
      <c r="P3" s="574"/>
      <c r="Q3" s="582"/>
      <c r="R3" s="582"/>
      <c r="S3" s="571" t="s">
        <v>236</v>
      </c>
      <c r="T3" s="104"/>
    </row>
    <row r="4" spans="1:20" ht="24" customHeight="1" x14ac:dyDescent="0.2">
      <c r="A4" s="575"/>
      <c r="B4" s="575"/>
      <c r="C4" s="587"/>
      <c r="D4" s="589"/>
      <c r="E4" s="105"/>
      <c r="F4" s="106" t="s">
        <v>273</v>
      </c>
      <c r="G4" s="105"/>
      <c r="H4" s="106" t="s">
        <v>273</v>
      </c>
      <c r="I4" s="107"/>
      <c r="J4" s="187" t="s">
        <v>273</v>
      </c>
      <c r="K4" s="107"/>
      <c r="L4" s="187" t="s">
        <v>273</v>
      </c>
      <c r="M4" s="188"/>
      <c r="N4" s="187" t="s">
        <v>273</v>
      </c>
      <c r="O4" s="107"/>
      <c r="P4" s="187" t="s">
        <v>273</v>
      </c>
      <c r="Q4" s="188"/>
      <c r="R4" s="187" t="s">
        <v>273</v>
      </c>
      <c r="S4" s="575"/>
      <c r="T4" s="104"/>
    </row>
    <row r="5" spans="1:20" ht="18" customHeight="1" x14ac:dyDescent="0.2">
      <c r="A5" s="567" t="s">
        <v>161</v>
      </c>
      <c r="B5" s="593" t="s">
        <v>237</v>
      </c>
      <c r="C5" s="594"/>
      <c r="D5" s="108" t="str">
        <f>IF($E$4=0,"",SUM(E5,G5,I5,K5,M5,O5,Q5))</f>
        <v/>
      </c>
      <c r="E5" s="109" t="str">
        <f>IF(E$4=0,"",F5*(E$4/10))</f>
        <v/>
      </c>
      <c r="F5" s="110"/>
      <c r="G5" s="109" t="str">
        <f>IF(G$4=0,"",H5*(G$4/10))</f>
        <v/>
      </c>
      <c r="H5" s="110"/>
      <c r="I5" s="111" t="str">
        <f>IF(I$4=0,"",J5*(I$4/10))</f>
        <v/>
      </c>
      <c r="J5" s="110"/>
      <c r="K5" s="111" t="str">
        <f>IF(K$4=0,"",L5*(K$4/10))</f>
        <v/>
      </c>
      <c r="L5" s="110"/>
      <c r="M5" s="111" t="str">
        <f>IF(M$4=0,"",N5*(M$4/10))</f>
        <v/>
      </c>
      <c r="N5" s="110"/>
      <c r="O5" s="111" t="str">
        <f>IF(O$4=0,"",P5*(O$4/10))</f>
        <v/>
      </c>
      <c r="P5" s="110"/>
      <c r="Q5" s="111" t="str">
        <f>IF(Q$4=0,"",R5*(Q$4/10))</f>
        <v/>
      </c>
      <c r="R5" s="110"/>
      <c r="S5" s="266"/>
    </row>
    <row r="6" spans="1:20" ht="18.600000000000001" customHeight="1" x14ac:dyDescent="0.2">
      <c r="A6" s="567"/>
      <c r="B6" s="593" t="s">
        <v>396</v>
      </c>
      <c r="C6" s="594"/>
      <c r="D6" s="112">
        <f t="shared" ref="D6" si="0">IF(E5=0,"",SUM(E6,G6,I6,K6,M6,O6,Q6))</f>
        <v>0</v>
      </c>
      <c r="E6" s="109" t="str">
        <f>IF(E$4=0,"",F6)</f>
        <v/>
      </c>
      <c r="F6" s="113"/>
      <c r="G6" s="109" t="str">
        <f>IF(G$4=0,"",H6)</f>
        <v/>
      </c>
      <c r="H6" s="113"/>
      <c r="I6" s="114" t="str">
        <f>IF(I$4=0,"",J6)</f>
        <v/>
      </c>
      <c r="J6" s="113"/>
      <c r="K6" s="114" t="str">
        <f>IF(K$4=0,"",L6)</f>
        <v/>
      </c>
      <c r="L6" s="113"/>
      <c r="M6" s="114" t="str">
        <f>IF(M$4=0,"",N6)</f>
        <v/>
      </c>
      <c r="N6" s="113"/>
      <c r="O6" s="114" t="str">
        <f>IF(O$4=0,"",P6)</f>
        <v/>
      </c>
      <c r="P6" s="113"/>
      <c r="Q6" s="114" t="str">
        <f>IF(Q$4=0,"",R6)</f>
        <v/>
      </c>
      <c r="R6" s="110"/>
      <c r="S6" s="266"/>
    </row>
    <row r="7" spans="1:20" ht="18.600000000000001" customHeight="1" x14ac:dyDescent="0.2">
      <c r="A7" s="567"/>
      <c r="B7" s="593" t="s">
        <v>376</v>
      </c>
      <c r="C7" s="594"/>
      <c r="D7" s="115" t="str">
        <f>IF($E$4=0,"",SUM(E7,G7,I7,K7,M7,O7,Q7))</f>
        <v/>
      </c>
      <c r="E7" s="116" t="str">
        <f>IF(E4=0,"",E5*E6)</f>
        <v/>
      </c>
      <c r="F7" s="117" t="str">
        <f>IF(E4=0,"",F5*F6)</f>
        <v/>
      </c>
      <c r="G7" s="116" t="str">
        <f>IF(G4=0,"",G5*G6)</f>
        <v/>
      </c>
      <c r="H7" s="117" t="str">
        <f>IF(G4=0,"",H5*H6)</f>
        <v/>
      </c>
      <c r="I7" s="118" t="str">
        <f>IF(I4=0,"",I5*I6)</f>
        <v/>
      </c>
      <c r="J7" s="117" t="str">
        <f>IF(I4=0,"",J5*J6)</f>
        <v/>
      </c>
      <c r="K7" s="118" t="str">
        <f>IF(K4=0,"",K5*K6)</f>
        <v/>
      </c>
      <c r="L7" s="117" t="str">
        <f>IF(K4=0,"",L5*L6)</f>
        <v/>
      </c>
      <c r="M7" s="118" t="str">
        <f>IF(M4=0,"",M5*M6)</f>
        <v/>
      </c>
      <c r="N7" s="117" t="str">
        <f>IF(M4=0,"",N5*N6)</f>
        <v/>
      </c>
      <c r="O7" s="118" t="str">
        <f>IF(O4=0,"",O5*O6)</f>
        <v/>
      </c>
      <c r="P7" s="117" t="str">
        <f>IF(O4=0,"",P5*P6)</f>
        <v/>
      </c>
      <c r="Q7" s="118" t="str">
        <f>IF(Q4=0,"",Q5*Q6)</f>
        <v/>
      </c>
      <c r="R7" s="117" t="str">
        <f>IF(Q4=0,"",R5*R6)</f>
        <v/>
      </c>
      <c r="S7" s="267"/>
    </row>
    <row r="8" spans="1:20" ht="18.600000000000001" customHeight="1" x14ac:dyDescent="0.2">
      <c r="A8" s="567"/>
      <c r="B8" s="593" t="s">
        <v>14</v>
      </c>
      <c r="C8" s="594"/>
      <c r="D8" s="115" t="str">
        <f t="shared" ref="D8:D10" si="1">IF($E$4=0,"",SUM(E8,G8,I8,K8,M8,O8,Q8))</f>
        <v/>
      </c>
      <c r="E8" s="109" t="str">
        <f>IF(E$4=0,"",F8*(E$4/10))</f>
        <v/>
      </c>
      <c r="F8" s="119">
        <v>0</v>
      </c>
      <c r="G8" s="109" t="str">
        <f>IF(G$4=0,"",H8*(G$4/10))</f>
        <v/>
      </c>
      <c r="H8" s="119">
        <v>0</v>
      </c>
      <c r="I8" s="120" t="str">
        <f>IF(I$4=0,"",J8*(I$4/10))</f>
        <v/>
      </c>
      <c r="J8" s="119">
        <v>0</v>
      </c>
      <c r="K8" s="120" t="str">
        <f>IF(K$4=0,"",L8*(K$4/10))</f>
        <v/>
      </c>
      <c r="L8" s="119">
        <v>0</v>
      </c>
      <c r="M8" s="120" t="str">
        <f>IF(M$4=0,"",N8*(M$4/10))</f>
        <v/>
      </c>
      <c r="N8" s="119">
        <v>0</v>
      </c>
      <c r="O8" s="120" t="str">
        <f>IF(O$4=0,"",P8*(O$4/10))</f>
        <v/>
      </c>
      <c r="P8" s="119">
        <v>0</v>
      </c>
      <c r="Q8" s="120" t="str">
        <f>IF(Q$4=0,"",R8*(Q$4/10))</f>
        <v/>
      </c>
      <c r="R8" s="119">
        <v>0</v>
      </c>
      <c r="S8" s="268"/>
    </row>
    <row r="9" spans="1:20" ht="18.600000000000001" customHeight="1" x14ac:dyDescent="0.2">
      <c r="A9" s="567"/>
      <c r="B9" s="593" t="s">
        <v>377</v>
      </c>
      <c r="C9" s="594"/>
      <c r="D9" s="115" t="str">
        <f t="shared" si="1"/>
        <v/>
      </c>
      <c r="E9" s="109" t="str">
        <f>IF(E$4=0,"",F9*(E$4/10))</f>
        <v/>
      </c>
      <c r="F9" s="119">
        <v>0</v>
      </c>
      <c r="G9" s="109" t="str">
        <f>IF(G$4=0,"",H9*(G$4/10))</f>
        <v/>
      </c>
      <c r="H9" s="119">
        <v>0</v>
      </c>
      <c r="I9" s="120" t="str">
        <f>IF(I$4=0,"",J9*(I$4/10))</f>
        <v/>
      </c>
      <c r="J9" s="119">
        <v>0</v>
      </c>
      <c r="K9" s="120" t="str">
        <f>IF(K$4=0,"",L9*(K$4/10))</f>
        <v/>
      </c>
      <c r="L9" s="119">
        <v>0</v>
      </c>
      <c r="M9" s="120" t="str">
        <f>IF(M$4=0,"",N9*(M$4/10))</f>
        <v/>
      </c>
      <c r="N9" s="119">
        <v>0</v>
      </c>
      <c r="O9" s="120" t="str">
        <f>IF(O$4=0,"",P9*(O$4/10))</f>
        <v/>
      </c>
      <c r="P9" s="119">
        <v>0</v>
      </c>
      <c r="Q9" s="120" t="str">
        <f>IF(Q$4=0,"",R9*(Q$4/10))</f>
        <v/>
      </c>
      <c r="R9" s="119">
        <v>0</v>
      </c>
      <c r="S9" s="268"/>
    </row>
    <row r="10" spans="1:20" ht="18.600000000000001" customHeight="1" x14ac:dyDescent="0.2">
      <c r="A10" s="567"/>
      <c r="B10" s="593" t="s">
        <v>378</v>
      </c>
      <c r="C10" s="594"/>
      <c r="D10" s="115" t="str">
        <f t="shared" si="1"/>
        <v/>
      </c>
      <c r="E10" s="109" t="str">
        <f>IF(E$4=0,"",F10*(E$4/10))</f>
        <v/>
      </c>
      <c r="F10" s="121">
        <v>0</v>
      </c>
      <c r="G10" s="109" t="str">
        <f>IF(G$4=0,"",H10*(G$4/10))</f>
        <v/>
      </c>
      <c r="H10" s="121">
        <v>0</v>
      </c>
      <c r="I10" s="120" t="str">
        <f>IF(I$4=0,"",J10*(I$4/10))</f>
        <v/>
      </c>
      <c r="J10" s="121">
        <v>0</v>
      </c>
      <c r="K10" s="120" t="str">
        <f>IF(K$4=0,"",L10*(K$4/10))</f>
        <v/>
      </c>
      <c r="L10" s="121">
        <v>0</v>
      </c>
      <c r="M10" s="120" t="str">
        <f>IF(M$4=0,"",N10*(M$4/10))</f>
        <v/>
      </c>
      <c r="N10" s="121">
        <v>0</v>
      </c>
      <c r="O10" s="120" t="str">
        <f>IF(O$4=0,"",P10*(O$4/10))</f>
        <v/>
      </c>
      <c r="P10" s="121">
        <v>0</v>
      </c>
      <c r="Q10" s="120" t="str">
        <f>IF(Q$4=0,"",R10*(Q$4/10))</f>
        <v/>
      </c>
      <c r="R10" s="121">
        <v>0</v>
      </c>
      <c r="S10" s="269"/>
    </row>
    <row r="11" spans="1:20" ht="18.600000000000001" customHeight="1" x14ac:dyDescent="0.2">
      <c r="A11" s="564"/>
      <c r="B11" s="565" t="s">
        <v>243</v>
      </c>
      <c r="C11" s="566"/>
      <c r="D11" s="122" t="str">
        <f>IF(E4=0,"",SUM(D7:D10))</f>
        <v/>
      </c>
      <c r="E11" s="123" t="str">
        <f>IF(E4=0,"",SUM(E7:E10))</f>
        <v/>
      </c>
      <c r="F11" s="124" t="str">
        <f>IF(E4=0,"",SUM(F7:F10))</f>
        <v/>
      </c>
      <c r="G11" s="123" t="str">
        <f>IF(G4=0,"",SUM(G7:G10))</f>
        <v/>
      </c>
      <c r="H11" s="124" t="str">
        <f>IF(G4=0,"",SUM(H7:H10))</f>
        <v/>
      </c>
      <c r="I11" s="125" t="str">
        <f>IF(I4=0,"",SUM(I7:I10))</f>
        <v/>
      </c>
      <c r="J11" s="124" t="str">
        <f>IF(I4=0,"",SUM(J7:J10))</f>
        <v/>
      </c>
      <c r="K11" s="125" t="str">
        <f>IF(K4=0,"",SUM(K7:K10))</f>
        <v/>
      </c>
      <c r="L11" s="124" t="str">
        <f>IF(K4=0,"",SUM(L7:L10))</f>
        <v/>
      </c>
      <c r="M11" s="125" t="str">
        <f>IF(M4=0,"",SUM(M7:M10))</f>
        <v/>
      </c>
      <c r="N11" s="124" t="str">
        <f>IF(M4=0,"",SUM(N7:N10))</f>
        <v/>
      </c>
      <c r="O11" s="125" t="str">
        <f>IF(O4=0,"",SUM(O7:O10))</f>
        <v/>
      </c>
      <c r="P11" s="124" t="str">
        <f>IF(O4=0,"",SUM(P7:P10))</f>
        <v/>
      </c>
      <c r="Q11" s="125" t="str">
        <f>IF(Q4=0,"",SUM(Q7:Q10))</f>
        <v/>
      </c>
      <c r="R11" s="124" t="str">
        <f>IF(Q4=0,"",SUM(R7:R10))</f>
        <v/>
      </c>
      <c r="S11" s="181" t="s">
        <v>280</v>
      </c>
      <c r="T11" s="51" t="s">
        <v>163</v>
      </c>
    </row>
    <row r="12" spans="1:20" ht="18.600000000000001" customHeight="1" x14ac:dyDescent="0.2">
      <c r="A12" s="563" t="s">
        <v>245</v>
      </c>
      <c r="B12" s="591" t="s">
        <v>379</v>
      </c>
      <c r="C12" s="592"/>
      <c r="D12" s="127" t="str">
        <f>IF(E4=0,"",SUM(E12,G12,I12,K12,M12,O12,Q12))</f>
        <v/>
      </c>
      <c r="E12" s="128"/>
      <c r="F12" s="129" t="str">
        <f>IF(E$4=0,"",E12*10/E$4)</f>
        <v/>
      </c>
      <c r="G12" s="128"/>
      <c r="H12" s="129" t="str">
        <f>IF(G$4=0,"",G12*10/G$4)</f>
        <v/>
      </c>
      <c r="I12" s="128"/>
      <c r="J12" s="129" t="str">
        <f>IF(I$4=0,"",I12*10/I$4)</f>
        <v/>
      </c>
      <c r="K12" s="128"/>
      <c r="L12" s="129" t="str">
        <f>IF(K$4=0,"",K12*10/K$4)</f>
        <v/>
      </c>
      <c r="M12" s="128"/>
      <c r="N12" s="129" t="str">
        <f>IF(M$4=0,"",M12*10/M$4)</f>
        <v/>
      </c>
      <c r="O12" s="128"/>
      <c r="P12" s="129" t="str">
        <f>IF(O$4=0,"",O12*10/O$4)</f>
        <v/>
      </c>
      <c r="Q12" s="128"/>
      <c r="R12" s="129" t="str">
        <f>IF(Q$4=0,"",Q12*10/Q$4)</f>
        <v/>
      </c>
      <c r="S12" s="270"/>
      <c r="T12" s="51"/>
    </row>
    <row r="13" spans="1:20" ht="18.600000000000001" customHeight="1" x14ac:dyDescent="0.2">
      <c r="A13" s="567"/>
      <c r="B13" s="567" t="s">
        <v>247</v>
      </c>
      <c r="C13" s="189" t="s">
        <v>380</v>
      </c>
      <c r="D13" s="131" t="str">
        <f>IF($E$4=0,"",SUM(E13,G13,I13,K13,M13,O13,Q13))</f>
        <v/>
      </c>
      <c r="E13" s="109" t="str">
        <f t="shared" ref="E13:E19" si="2">IF(E$4=0,"",F13*(E$4/10))</f>
        <v/>
      </c>
      <c r="F13" s="132"/>
      <c r="G13" s="109" t="str">
        <f t="shared" ref="G13:G19" si="3">IF(G$4=0,"",H13*(G$4/10))</f>
        <v/>
      </c>
      <c r="H13" s="132"/>
      <c r="I13" s="120" t="str">
        <f t="shared" ref="I13:I19" si="4">IF(I$4=0,"",J13*(I$4/10))</f>
        <v/>
      </c>
      <c r="J13" s="132"/>
      <c r="K13" s="120" t="str">
        <f t="shared" ref="K13:K19" si="5">IF(K$4=0,"",L13*(K$4/10))</f>
        <v/>
      </c>
      <c r="L13" s="132"/>
      <c r="M13" s="120" t="str">
        <f t="shared" ref="M13:M19" si="6">IF(M$4=0,"",N13*(M$4/10))</f>
        <v/>
      </c>
      <c r="N13" s="132"/>
      <c r="O13" s="120" t="str">
        <f t="shared" ref="O13:O19" si="7">IF(O$4=0,"",P13*(O$4/10))</f>
        <v/>
      </c>
      <c r="P13" s="132"/>
      <c r="Q13" s="120" t="str">
        <f t="shared" ref="Q13:Q19" si="8">IF(Q$4=0,"",R13*(Q$4/10))</f>
        <v/>
      </c>
      <c r="R13" s="132"/>
      <c r="S13" s="266"/>
    </row>
    <row r="14" spans="1:20" ht="18.600000000000001" customHeight="1" x14ac:dyDescent="0.2">
      <c r="A14" s="567"/>
      <c r="B14" s="567"/>
      <c r="C14" s="189" t="s">
        <v>381</v>
      </c>
      <c r="D14" s="131" t="str">
        <f t="shared" ref="D14:D22" si="9">IF($E$4=0,"",SUM(E14,G14,I14,K14,M14,O14,Q14))</f>
        <v/>
      </c>
      <c r="E14" s="109" t="str">
        <f t="shared" si="2"/>
        <v/>
      </c>
      <c r="F14" s="119"/>
      <c r="G14" s="109" t="str">
        <f t="shared" si="3"/>
        <v/>
      </c>
      <c r="H14" s="119"/>
      <c r="I14" s="120" t="str">
        <f t="shared" si="4"/>
        <v/>
      </c>
      <c r="J14" s="119"/>
      <c r="K14" s="120" t="str">
        <f t="shared" si="5"/>
        <v/>
      </c>
      <c r="L14" s="119"/>
      <c r="M14" s="120" t="str">
        <f t="shared" si="6"/>
        <v/>
      </c>
      <c r="N14" s="119"/>
      <c r="O14" s="120" t="str">
        <f t="shared" si="7"/>
        <v/>
      </c>
      <c r="P14" s="119"/>
      <c r="Q14" s="120" t="str">
        <f t="shared" si="8"/>
        <v/>
      </c>
      <c r="R14" s="119"/>
      <c r="S14" s="271"/>
    </row>
    <row r="15" spans="1:20" ht="18.600000000000001" customHeight="1" x14ac:dyDescent="0.2">
      <c r="A15" s="567"/>
      <c r="B15" s="567"/>
      <c r="C15" s="189" t="s">
        <v>382</v>
      </c>
      <c r="D15" s="131" t="str">
        <f t="shared" si="9"/>
        <v/>
      </c>
      <c r="E15" s="109" t="str">
        <f t="shared" si="2"/>
        <v/>
      </c>
      <c r="F15" s="119"/>
      <c r="G15" s="109" t="str">
        <f t="shared" si="3"/>
        <v/>
      </c>
      <c r="H15" s="119"/>
      <c r="I15" s="120" t="str">
        <f t="shared" si="4"/>
        <v/>
      </c>
      <c r="J15" s="119"/>
      <c r="K15" s="120" t="str">
        <f t="shared" si="5"/>
        <v/>
      </c>
      <c r="L15" s="119"/>
      <c r="M15" s="120" t="str">
        <f t="shared" si="6"/>
        <v/>
      </c>
      <c r="N15" s="119"/>
      <c r="O15" s="120" t="str">
        <f t="shared" si="7"/>
        <v/>
      </c>
      <c r="P15" s="119"/>
      <c r="Q15" s="120" t="str">
        <f t="shared" si="8"/>
        <v/>
      </c>
      <c r="R15" s="119"/>
      <c r="S15" s="266"/>
    </row>
    <row r="16" spans="1:20" ht="18.600000000000001" customHeight="1" x14ac:dyDescent="0.2">
      <c r="A16" s="567"/>
      <c r="B16" s="567"/>
      <c r="C16" s="189" t="s">
        <v>383</v>
      </c>
      <c r="D16" s="131" t="str">
        <f t="shared" si="9"/>
        <v/>
      </c>
      <c r="E16" s="109" t="str">
        <f t="shared" si="2"/>
        <v/>
      </c>
      <c r="F16" s="119"/>
      <c r="G16" s="109" t="str">
        <f t="shared" si="3"/>
        <v/>
      </c>
      <c r="H16" s="119"/>
      <c r="I16" s="120" t="str">
        <f t="shared" si="4"/>
        <v/>
      </c>
      <c r="J16" s="119"/>
      <c r="K16" s="120" t="str">
        <f t="shared" si="5"/>
        <v/>
      </c>
      <c r="L16" s="119"/>
      <c r="M16" s="120" t="str">
        <f t="shared" si="6"/>
        <v/>
      </c>
      <c r="N16" s="119"/>
      <c r="O16" s="120" t="str">
        <f t="shared" si="7"/>
        <v/>
      </c>
      <c r="P16" s="119"/>
      <c r="Q16" s="120" t="str">
        <f t="shared" si="8"/>
        <v/>
      </c>
      <c r="R16" s="119"/>
      <c r="S16" s="266"/>
    </row>
    <row r="17" spans="1:22" ht="18.600000000000001" customHeight="1" x14ac:dyDescent="0.2">
      <c r="A17" s="567"/>
      <c r="B17" s="567"/>
      <c r="C17" s="189" t="s">
        <v>252</v>
      </c>
      <c r="D17" s="131" t="str">
        <f t="shared" si="9"/>
        <v/>
      </c>
      <c r="E17" s="109" t="str">
        <f t="shared" si="2"/>
        <v/>
      </c>
      <c r="F17" s="119"/>
      <c r="G17" s="109" t="str">
        <f t="shared" si="3"/>
        <v/>
      </c>
      <c r="H17" s="119"/>
      <c r="I17" s="120" t="str">
        <f t="shared" si="4"/>
        <v/>
      </c>
      <c r="J17" s="119"/>
      <c r="K17" s="120" t="str">
        <f t="shared" si="5"/>
        <v/>
      </c>
      <c r="L17" s="119"/>
      <c r="M17" s="120" t="str">
        <f t="shared" si="6"/>
        <v/>
      </c>
      <c r="N17" s="119"/>
      <c r="O17" s="120" t="str">
        <f t="shared" si="7"/>
        <v/>
      </c>
      <c r="P17" s="119"/>
      <c r="Q17" s="120" t="str">
        <f t="shared" si="8"/>
        <v/>
      </c>
      <c r="R17" s="119"/>
      <c r="S17" s="272"/>
    </row>
    <row r="18" spans="1:22" ht="18.600000000000001" customHeight="1" x14ac:dyDescent="0.2">
      <c r="A18" s="567"/>
      <c r="B18" s="567"/>
      <c r="C18" s="189" t="s">
        <v>384</v>
      </c>
      <c r="D18" s="131" t="str">
        <f t="shared" si="9"/>
        <v/>
      </c>
      <c r="E18" s="109" t="str">
        <f t="shared" si="2"/>
        <v/>
      </c>
      <c r="F18" s="119"/>
      <c r="G18" s="109" t="str">
        <f t="shared" si="3"/>
        <v/>
      </c>
      <c r="H18" s="119"/>
      <c r="I18" s="120" t="str">
        <f t="shared" si="4"/>
        <v/>
      </c>
      <c r="J18" s="119"/>
      <c r="K18" s="120" t="str">
        <f t="shared" si="5"/>
        <v/>
      </c>
      <c r="L18" s="119"/>
      <c r="M18" s="120" t="str">
        <f t="shared" si="6"/>
        <v/>
      </c>
      <c r="N18" s="119"/>
      <c r="O18" s="120" t="str">
        <f t="shared" si="7"/>
        <v/>
      </c>
      <c r="P18" s="119"/>
      <c r="Q18" s="120" t="str">
        <f t="shared" si="8"/>
        <v/>
      </c>
      <c r="R18" s="119"/>
      <c r="S18" s="272"/>
    </row>
    <row r="19" spans="1:22" ht="18.600000000000001" customHeight="1" x14ac:dyDescent="0.2">
      <c r="A19" s="567"/>
      <c r="B19" s="567"/>
      <c r="C19" s="189" t="s">
        <v>385</v>
      </c>
      <c r="D19" s="131" t="str">
        <f t="shared" si="9"/>
        <v/>
      </c>
      <c r="E19" s="109" t="str">
        <f t="shared" si="2"/>
        <v/>
      </c>
      <c r="F19" s="119"/>
      <c r="G19" s="109" t="str">
        <f t="shared" si="3"/>
        <v/>
      </c>
      <c r="H19" s="119"/>
      <c r="I19" s="120" t="str">
        <f t="shared" si="4"/>
        <v/>
      </c>
      <c r="J19" s="119"/>
      <c r="K19" s="120" t="str">
        <f t="shared" si="5"/>
        <v/>
      </c>
      <c r="L19" s="119"/>
      <c r="M19" s="120" t="str">
        <f t="shared" si="6"/>
        <v/>
      </c>
      <c r="N19" s="119"/>
      <c r="O19" s="120" t="str">
        <f t="shared" si="7"/>
        <v/>
      </c>
      <c r="P19" s="119"/>
      <c r="Q19" s="120" t="str">
        <f t="shared" si="8"/>
        <v/>
      </c>
      <c r="R19" s="119"/>
      <c r="S19" s="272"/>
    </row>
    <row r="20" spans="1:22" ht="18.600000000000001" customHeight="1" x14ac:dyDescent="0.2">
      <c r="A20" s="567"/>
      <c r="B20" s="567"/>
      <c r="C20" s="189" t="s">
        <v>386</v>
      </c>
      <c r="D20" s="131" t="str">
        <f t="shared" si="9"/>
        <v/>
      </c>
      <c r="E20" s="133"/>
      <c r="F20" s="134" t="str">
        <f t="shared" ref="F20:J21" si="10">IF(E$4=0,"",E20*10/E$4)</f>
        <v/>
      </c>
      <c r="G20" s="133"/>
      <c r="H20" s="134" t="str">
        <f t="shared" ref="H20:H21" si="11">IF(G$4=0,"",G20*10/G$4)</f>
        <v/>
      </c>
      <c r="I20" s="135"/>
      <c r="J20" s="134" t="str">
        <f t="shared" si="10"/>
        <v/>
      </c>
      <c r="K20" s="135"/>
      <c r="L20" s="134" t="str">
        <f>IF(K$4=0,"",K20*10/K$4)</f>
        <v/>
      </c>
      <c r="M20" s="135"/>
      <c r="N20" s="134" t="str">
        <f>IF(M$4=0,"",M20*10/M$4)</f>
        <v/>
      </c>
      <c r="O20" s="135"/>
      <c r="P20" s="134" t="str">
        <f>IF(O$4=0,"",O20*10/O$4)</f>
        <v/>
      </c>
      <c r="Q20" s="135"/>
      <c r="R20" s="134" t="str">
        <f>IF(Q$4=0,"",Q20*10/Q$4)</f>
        <v/>
      </c>
      <c r="S20" s="273"/>
      <c r="T20" s="104"/>
      <c r="U20" s="104"/>
    </row>
    <row r="21" spans="1:22" ht="18.600000000000001" customHeight="1" x14ac:dyDescent="0.2">
      <c r="A21" s="567"/>
      <c r="B21" s="567"/>
      <c r="C21" s="189" t="s">
        <v>387</v>
      </c>
      <c r="D21" s="131" t="str">
        <f t="shared" si="9"/>
        <v/>
      </c>
      <c r="E21" s="133"/>
      <c r="F21" s="134" t="str">
        <f t="shared" si="10"/>
        <v/>
      </c>
      <c r="G21" s="133"/>
      <c r="H21" s="134" t="str">
        <f t="shared" si="11"/>
        <v/>
      </c>
      <c r="I21" s="135"/>
      <c r="J21" s="134" t="str">
        <f t="shared" si="10"/>
        <v/>
      </c>
      <c r="K21" s="135"/>
      <c r="L21" s="134" t="str">
        <f>IF(K$4=0,"",K21*10/K$4)</f>
        <v/>
      </c>
      <c r="M21" s="135"/>
      <c r="N21" s="134" t="str">
        <f>IF(M$4=0,"",M21*10/M$4)</f>
        <v/>
      </c>
      <c r="O21" s="135"/>
      <c r="P21" s="134" t="str">
        <f>IF(O$4=0,"",O21*10/O$4)</f>
        <v/>
      </c>
      <c r="Q21" s="135"/>
      <c r="R21" s="134" t="str">
        <f>IF(Q$4=0,"",Q21*10/Q$4)</f>
        <v/>
      </c>
      <c r="S21" s="266"/>
      <c r="U21" s="136"/>
      <c r="V21" s="137"/>
    </row>
    <row r="22" spans="1:22" ht="18.600000000000001" customHeight="1" x14ac:dyDescent="0.2">
      <c r="A22" s="567"/>
      <c r="B22" s="567"/>
      <c r="C22" s="190" t="s">
        <v>388</v>
      </c>
      <c r="D22" s="131" t="str">
        <f t="shared" si="9"/>
        <v/>
      </c>
      <c r="E22" s="133"/>
      <c r="F22" s="195" t="str">
        <f>IF(E$4=0,"",E22*10/E$4)</f>
        <v/>
      </c>
      <c r="G22" s="133"/>
      <c r="H22" s="195" t="str">
        <f>IF(G$4=0,"",G22*10/G$4)</f>
        <v/>
      </c>
      <c r="I22" s="140"/>
      <c r="J22" s="195" t="str">
        <f>IF(I$4=0,"",I22*10/I$4)</f>
        <v/>
      </c>
      <c r="K22" s="140"/>
      <c r="L22" s="195" t="str">
        <f>IF(K$4=0,"",K22*10/K$4)</f>
        <v/>
      </c>
      <c r="M22" s="140"/>
      <c r="N22" s="195" t="str">
        <f>IF(M$4=0,"",M22*10/M$4)</f>
        <v/>
      </c>
      <c r="O22" s="140"/>
      <c r="P22" s="195" t="str">
        <f>IF(O$4=0,"",O22*10/O$4)</f>
        <v/>
      </c>
      <c r="Q22" s="140"/>
      <c r="R22" s="195" t="str">
        <f>IF(Q$4=0,"",Q22*10/Q$4)</f>
        <v/>
      </c>
      <c r="S22" s="274"/>
      <c r="T22" s="141"/>
      <c r="U22" s="136"/>
      <c r="V22" s="137"/>
    </row>
    <row r="23" spans="1:22" ht="18.600000000000001" customHeight="1" x14ac:dyDescent="0.2">
      <c r="A23" s="567"/>
      <c r="B23" s="564"/>
      <c r="C23" s="158" t="s">
        <v>281</v>
      </c>
      <c r="D23" s="127" t="str">
        <f>IF(E4=0,"",SUM(D13:D22))</f>
        <v/>
      </c>
      <c r="E23" s="143" t="str">
        <f>IF(E4=0,"",SUM(E13:E22))</f>
        <v/>
      </c>
      <c r="F23" s="144" t="str">
        <f>IF(E4=0,"",SUM(F13:F22))</f>
        <v/>
      </c>
      <c r="G23" s="143" t="str">
        <f>IF(G4=0,"",SUM(G13:G22))</f>
        <v/>
      </c>
      <c r="H23" s="144" t="str">
        <f>IF(G4=0,"",SUM(H13:H22))</f>
        <v/>
      </c>
      <c r="I23" s="145" t="str">
        <f>IF(I4=0,"",SUM(I13:I22))</f>
        <v/>
      </c>
      <c r="J23" s="146" t="str">
        <f>IF(I4=0,"",SUM(J13:J22))</f>
        <v/>
      </c>
      <c r="K23" s="145" t="str">
        <f>IF(K4=0,"",SUM(K13:K22))</f>
        <v/>
      </c>
      <c r="L23" s="146" t="str">
        <f>IF(K4=0,"",SUM(L13:L22))</f>
        <v/>
      </c>
      <c r="M23" s="145" t="str">
        <f>IF(M4=0,"",SUM(M13:M22))</f>
        <v/>
      </c>
      <c r="N23" s="146" t="str">
        <f>IF(M4=0,"",SUM(N13:N22))</f>
        <v/>
      </c>
      <c r="O23" s="145" t="str">
        <f>IF(O4=0,"",SUM(O13:O22))</f>
        <v/>
      </c>
      <c r="P23" s="146" t="str">
        <f>IF(O4=0,"",SUM(P13:P22))</f>
        <v/>
      </c>
      <c r="Q23" s="145" t="str">
        <f>IF(Q4=0,"",SUM(Q13:Q22))</f>
        <v/>
      </c>
      <c r="R23" s="146" t="str">
        <f>IF(Q4=0,"",SUM(R13:R22))</f>
        <v/>
      </c>
      <c r="S23" s="126"/>
      <c r="T23" s="51" t="s">
        <v>163</v>
      </c>
      <c r="U23" s="136"/>
      <c r="V23" s="137"/>
    </row>
    <row r="24" spans="1:22" ht="18.600000000000001" customHeight="1" x14ac:dyDescent="0.2">
      <c r="A24" s="567"/>
      <c r="B24" s="570" t="s">
        <v>181</v>
      </c>
      <c r="C24" s="191" t="s">
        <v>389</v>
      </c>
      <c r="D24" s="131" t="str">
        <f>IF(E4=0,"",SUM(E24,G24,I24,K24,M24,O24,Q24))</f>
        <v/>
      </c>
      <c r="E24" s="148"/>
      <c r="F24" s="149" t="str">
        <f>IF(E$4=0,"",E24*10/E4)</f>
        <v/>
      </c>
      <c r="G24" s="148">
        <v>0</v>
      </c>
      <c r="H24" s="149" t="str">
        <f>IF(G$4=0,"",G24*10/G4)</f>
        <v/>
      </c>
      <c r="I24" s="150">
        <v>0</v>
      </c>
      <c r="J24" s="151" t="str">
        <f>IF(I$4=0,"",I24*10/I4)</f>
        <v/>
      </c>
      <c r="K24" s="120" t="str">
        <f>IF(K$4=0,"",L24*(K$4/10))</f>
        <v/>
      </c>
      <c r="L24" s="152">
        <v>0</v>
      </c>
      <c r="M24" s="120" t="str">
        <f>IF(M$4=0,"",N24*(M$4/10))</f>
        <v/>
      </c>
      <c r="N24" s="152">
        <v>0</v>
      </c>
      <c r="O24" s="120" t="str">
        <f>IF(O$4=0,"",P24*(O$4/10))</f>
        <v/>
      </c>
      <c r="P24" s="152">
        <v>0</v>
      </c>
      <c r="Q24" s="120" t="str">
        <f>IF(Q$4=0,"",R24*(Q$4/10))</f>
        <v/>
      </c>
      <c r="R24" s="152">
        <v>0</v>
      </c>
      <c r="S24" s="262"/>
      <c r="T24" s="153"/>
      <c r="U24" s="136"/>
      <c r="V24" s="137"/>
    </row>
    <row r="25" spans="1:22" ht="18.600000000000001" customHeight="1" x14ac:dyDescent="0.2">
      <c r="A25" s="567"/>
      <c r="B25" s="570"/>
      <c r="C25" s="192" t="s">
        <v>390</v>
      </c>
      <c r="D25" s="131" t="str">
        <f>IF(E4=0,"",SUM(E25,G25,I25,K25,M25,O25,Q25))</f>
        <v/>
      </c>
      <c r="E25" s="148">
        <v>0</v>
      </c>
      <c r="F25" s="195" t="str">
        <f>IF(E$4=0,"",E25*10/E4)</f>
        <v/>
      </c>
      <c r="G25" s="148">
        <v>0</v>
      </c>
      <c r="H25" s="195" t="str">
        <f>IF(G$4=0,"",G25*10/G4)</f>
        <v/>
      </c>
      <c r="I25" s="157">
        <v>0</v>
      </c>
      <c r="J25" s="156" t="str">
        <f>IF(I4=0,"",I25*10/I4)</f>
        <v/>
      </c>
      <c r="K25" s="157">
        <v>0</v>
      </c>
      <c r="L25" s="156" t="str">
        <f>IF(K4=0,"",K25*10/K4)</f>
        <v/>
      </c>
      <c r="M25" s="157">
        <v>0</v>
      </c>
      <c r="N25" s="156" t="str">
        <f>IF(M4=0,"",M25*10/M4)</f>
        <v/>
      </c>
      <c r="O25" s="157">
        <v>0</v>
      </c>
      <c r="P25" s="156" t="str">
        <f>IF(O4=0,"",O25*10/O4)</f>
        <v/>
      </c>
      <c r="Q25" s="157">
        <v>0</v>
      </c>
      <c r="R25" s="156" t="str">
        <f>IF(Q4=0,"",Q25*10/Q4)</f>
        <v/>
      </c>
      <c r="S25" s="263"/>
      <c r="T25" s="153"/>
      <c r="U25" s="136"/>
      <c r="V25" s="137"/>
    </row>
    <row r="26" spans="1:22" ht="18.600000000000001" customHeight="1" x14ac:dyDescent="0.2">
      <c r="A26" s="567"/>
      <c r="B26" s="570"/>
      <c r="C26" s="158" t="s">
        <v>179</v>
      </c>
      <c r="D26" s="127" t="str">
        <f>IF(E4=0,"",SUM(D24:D25))</f>
        <v/>
      </c>
      <c r="E26" s="143" t="str">
        <f>IF(E4=0,"",SUM(E24:E25))</f>
        <v/>
      </c>
      <c r="F26" s="146" t="str">
        <f>IF(E4=0,"",SUM(F24:F25))</f>
        <v/>
      </c>
      <c r="G26" s="143" t="str">
        <f>IF(G4=0,"",SUM(G24:G25))</f>
        <v/>
      </c>
      <c r="H26" s="146" t="str">
        <f>IF(G4=0,"",SUM(H24:H25))</f>
        <v/>
      </c>
      <c r="I26" s="159" t="str">
        <f>IF(I4=0,"",SUM(I24:I25))</f>
        <v/>
      </c>
      <c r="J26" s="144" t="str">
        <f>IF(I4=0,"",SUM(J24:J25))</f>
        <v/>
      </c>
      <c r="K26" s="145" t="str">
        <f>IF(K4=0,"",SUM(K24:K25))</f>
        <v/>
      </c>
      <c r="L26" s="144" t="str">
        <f>IF(K4=0,"",SUM(L24:L25))</f>
        <v/>
      </c>
      <c r="M26" s="145" t="str">
        <f>IF(M4=0,"",SUM(M24:M25))</f>
        <v/>
      </c>
      <c r="N26" s="144" t="str">
        <f>IF(M4=0,"",SUM(N24:N25))</f>
        <v/>
      </c>
      <c r="O26" s="145" t="str">
        <f>IF(O4=0,"",SUM(O24:O25))</f>
        <v/>
      </c>
      <c r="P26" s="144" t="str">
        <f>IF(O4=0,"",SUM(P24:P25))</f>
        <v/>
      </c>
      <c r="Q26" s="145" t="str">
        <f>IF(Q4=0,"",SUM(Q24:Q25))</f>
        <v/>
      </c>
      <c r="R26" s="144" t="str">
        <f>IF(Q4=0,"",SUM(R24:R25))</f>
        <v/>
      </c>
      <c r="S26" s="160"/>
      <c r="T26" s="51" t="s">
        <v>163</v>
      </c>
      <c r="U26" s="136"/>
      <c r="V26" s="137"/>
    </row>
    <row r="27" spans="1:22" ht="18.600000000000001" customHeight="1" x14ac:dyDescent="0.2">
      <c r="A27" s="567"/>
      <c r="B27" s="567" t="s">
        <v>185</v>
      </c>
      <c r="C27" s="189" t="s">
        <v>391</v>
      </c>
      <c r="D27" s="131" t="str">
        <f>IF(E4=0,"",SUM(E27,G27,I27,K27,M27,O27,Q27))</f>
        <v/>
      </c>
      <c r="E27" s="109" t="str">
        <f>IF(E$4=0,"",F27*(E$4/10))</f>
        <v/>
      </c>
      <c r="F27" s="132"/>
      <c r="G27" s="109" t="str">
        <f>IF(G$4=0,"",H27*(G$4/10))</f>
        <v/>
      </c>
      <c r="H27" s="132"/>
      <c r="I27" s="120" t="str">
        <f>IF(I$4=0,"",J27*(I$4/10))</f>
        <v/>
      </c>
      <c r="J27" s="132"/>
      <c r="K27" s="120" t="str">
        <f>IF(K$4=0,"",L27*(K$4/10))</f>
        <v/>
      </c>
      <c r="L27" s="132"/>
      <c r="M27" s="120" t="str">
        <f>IF(M$4=0,"",N27*(M$4/10))</f>
        <v/>
      </c>
      <c r="N27" s="132"/>
      <c r="O27" s="120" t="str">
        <f>IF(O$4=0,"",P27*(O$4/10))</f>
        <v/>
      </c>
      <c r="P27" s="132"/>
      <c r="Q27" s="120" t="str">
        <f>IF(Q$4=0,"",R27*(Q$4/10))</f>
        <v/>
      </c>
      <c r="R27" s="132"/>
      <c r="S27" s="266"/>
      <c r="T27" s="161"/>
      <c r="U27" s="136"/>
      <c r="V27" s="137"/>
    </row>
    <row r="28" spans="1:22" ht="18.600000000000001" customHeight="1" x14ac:dyDescent="0.2">
      <c r="A28" s="567"/>
      <c r="B28" s="567"/>
      <c r="C28" s="189" t="s">
        <v>262</v>
      </c>
      <c r="D28" s="131" t="str">
        <f>IF(E4=0,"",SUM(E28,G28,I28,K28,M28,O28,Q28))</f>
        <v/>
      </c>
      <c r="E28" s="109" t="str">
        <f>IF(E$4=0,"",F28*(E$4/10))</f>
        <v/>
      </c>
      <c r="F28" s="119">
        <v>0</v>
      </c>
      <c r="G28" s="109" t="str">
        <f>IF(G$4=0,"",H28*(G$4/10))</f>
        <v/>
      </c>
      <c r="H28" s="119">
        <v>0</v>
      </c>
      <c r="I28" s="120" t="str">
        <f>IF(I$4=0,"",J28*(I$4/10))</f>
        <v/>
      </c>
      <c r="J28" s="119">
        <v>0</v>
      </c>
      <c r="K28" s="120" t="str">
        <f>IF(K$4=0,"",L28*(K$4/10))</f>
        <v/>
      </c>
      <c r="L28" s="119">
        <v>0</v>
      </c>
      <c r="M28" s="120" t="str">
        <f>IF(M$4=0,"",N28*(M$4/10))</f>
        <v/>
      </c>
      <c r="N28" s="119">
        <v>0</v>
      </c>
      <c r="O28" s="120" t="str">
        <f>IF(O$4=0,"",P28*(O$4/10))</f>
        <v/>
      </c>
      <c r="P28" s="119">
        <v>0</v>
      </c>
      <c r="Q28" s="120" t="str">
        <f>IF(Q$4=0,"",R28*(Q$4/10))</f>
        <v/>
      </c>
      <c r="R28" s="119">
        <v>0</v>
      </c>
      <c r="S28" s="275"/>
    </row>
    <row r="29" spans="1:22" ht="18.600000000000001" customHeight="1" x14ac:dyDescent="0.2">
      <c r="A29" s="567"/>
      <c r="B29" s="567"/>
      <c r="C29" s="189" t="s">
        <v>392</v>
      </c>
      <c r="D29" s="131" t="str">
        <f>IF(E4=0,"",SUM(E29,G29,I29,K29,M29,O29,Q29))</f>
        <v/>
      </c>
      <c r="E29" s="109" t="str">
        <f>IF(E$4=0,"",F29*(E$4/10))</f>
        <v/>
      </c>
      <c r="F29" s="163">
        <v>0</v>
      </c>
      <c r="G29" s="109" t="str">
        <f>IF(G$4=0,"",H29*(G$4/10))</f>
        <v/>
      </c>
      <c r="H29" s="163">
        <v>0</v>
      </c>
      <c r="I29" s="120" t="str">
        <f>IF(I$4=0,"",J29*(I$4/10))</f>
        <v/>
      </c>
      <c r="J29" s="163">
        <v>0</v>
      </c>
      <c r="K29" s="120" t="str">
        <f>IF(K$4=0,"",L29*(K$4/10))</f>
        <v/>
      </c>
      <c r="L29" s="163">
        <v>0</v>
      </c>
      <c r="M29" s="120" t="str">
        <f>IF(M$4=0,"",N29*(M$4/10))</f>
        <v/>
      </c>
      <c r="N29" s="163">
        <v>0</v>
      </c>
      <c r="O29" s="120" t="str">
        <f>IF(O$4=0,"",P29*(O$4/10))</f>
        <v/>
      </c>
      <c r="P29" s="163">
        <v>0</v>
      </c>
      <c r="Q29" s="120" t="str">
        <f>IF(Q$4=0,"",R29*(Q$4/10))</f>
        <v/>
      </c>
      <c r="R29" s="163">
        <v>0</v>
      </c>
      <c r="S29" s="276"/>
    </row>
    <row r="30" spans="1:22" ht="18.600000000000001" customHeight="1" x14ac:dyDescent="0.2">
      <c r="A30" s="567"/>
      <c r="B30" s="564"/>
      <c r="C30" s="158" t="s">
        <v>258</v>
      </c>
      <c r="D30" s="127" t="str">
        <f>IF(E4=0,"",SUM(D27:D29))</f>
        <v/>
      </c>
      <c r="E30" s="143" t="str">
        <f>IF(E4=0,"",SUM(E27:E29))</f>
        <v/>
      </c>
      <c r="F30" s="144" t="str">
        <f>IF(E4=0,"",SUM(F27:F29))</f>
        <v/>
      </c>
      <c r="G30" s="143" t="str">
        <f>IF(G4=0,"",SUM(G27:G29))</f>
        <v/>
      </c>
      <c r="H30" s="144" t="str">
        <f>IF(G4=0,"",SUM(H27:H29))</f>
        <v/>
      </c>
      <c r="I30" s="145" t="str">
        <f>IF(I4=0,"",SUM(I27:I29))</f>
        <v/>
      </c>
      <c r="J30" s="144" t="str">
        <f>IF(I4=0,"",SUM(J27:J29))</f>
        <v/>
      </c>
      <c r="K30" s="145" t="str">
        <f>IF(K4=0,"",SUM(K27:K29))</f>
        <v/>
      </c>
      <c r="L30" s="144" t="str">
        <f>IF(K4=0,"",SUM(L27:L29))</f>
        <v/>
      </c>
      <c r="M30" s="145" t="str">
        <f>IF(M4=0,"",SUM(M27:M29))</f>
        <v/>
      </c>
      <c r="N30" s="144" t="str">
        <f>IF(M4=0,"",SUM(N27:N29))</f>
        <v/>
      </c>
      <c r="O30" s="145" t="str">
        <f>IF(O4=0,"",SUM(O27:O29))</f>
        <v/>
      </c>
      <c r="P30" s="144" t="str">
        <f>IF(O4=0,"",SUM(P27:P29))</f>
        <v/>
      </c>
      <c r="Q30" s="145" t="str">
        <f>IF(Q4=0,"",SUM(Q27:Q29))</f>
        <v/>
      </c>
      <c r="R30" s="144" t="str">
        <f>IF(Q4=0,"",SUM(R27:R29))</f>
        <v/>
      </c>
      <c r="S30" s="160"/>
      <c r="T30" s="51" t="s">
        <v>163</v>
      </c>
    </row>
    <row r="31" spans="1:22" ht="18.600000000000001" customHeight="1" x14ac:dyDescent="0.2">
      <c r="A31" s="567"/>
      <c r="B31" s="563" t="s">
        <v>190</v>
      </c>
      <c r="C31" s="189" t="s">
        <v>393</v>
      </c>
      <c r="D31" s="131" t="str">
        <f>IF(E4=0,"",SUM(E31,G31,I31,K31,M31,O31,Q31))</f>
        <v/>
      </c>
      <c r="E31" s="109" t="str">
        <f>IF(E$4=0,"",F31*(E$4/10))</f>
        <v/>
      </c>
      <c r="F31" s="132"/>
      <c r="G31" s="109" t="str">
        <f>IF(G$4=0,"",H31*(G$4/10))</f>
        <v/>
      </c>
      <c r="H31" s="132"/>
      <c r="I31" s="120" t="str">
        <f>IF(I$4=0,"",J31*(I$4/10))</f>
        <v/>
      </c>
      <c r="J31" s="132"/>
      <c r="K31" s="120" t="str">
        <f>IF(K$4=0,"",L31*(K$4/10))</f>
        <v/>
      </c>
      <c r="L31" s="132"/>
      <c r="M31" s="120" t="str">
        <f>IF(M$4=0,"",N31*(M$4/10))</f>
        <v/>
      </c>
      <c r="N31" s="132"/>
      <c r="O31" s="120" t="str">
        <f>IF(O$4=0,"",P31*(O$4/10))</f>
        <v/>
      </c>
      <c r="P31" s="132"/>
      <c r="Q31" s="120" t="str">
        <f>IF(Q$4=0,"",R31*(Q$4/10))</f>
        <v/>
      </c>
      <c r="R31" s="132"/>
      <c r="S31" s="278"/>
      <c r="T31" s="51"/>
    </row>
    <row r="32" spans="1:22" ht="18.600000000000001" customHeight="1" x14ac:dyDescent="0.2">
      <c r="A32" s="567"/>
      <c r="B32" s="567"/>
      <c r="C32" s="189" t="s">
        <v>394</v>
      </c>
      <c r="D32" s="131" t="str">
        <f>IF(E4=0,"",SUM(E32,G32,I32,K32,M32,O32,Q32))</f>
        <v/>
      </c>
      <c r="E32" s="109" t="str">
        <f>IF(E$4=0,"",F32*(E$4/10))</f>
        <v/>
      </c>
      <c r="F32" s="132">
        <v>0</v>
      </c>
      <c r="G32" s="109" t="str">
        <f>IF(G$4=0,"",H32*(G$4/10))</f>
        <v/>
      </c>
      <c r="H32" s="132">
        <v>0</v>
      </c>
      <c r="I32" s="120" t="str">
        <f>IF(I$4=0,"",J32*(I$4/10))</f>
        <v/>
      </c>
      <c r="J32" s="132">
        <v>0</v>
      </c>
      <c r="K32" s="120" t="str">
        <f>IF(K$4=0,"",L32*(K$4/10))</f>
        <v/>
      </c>
      <c r="L32" s="132">
        <v>0</v>
      </c>
      <c r="M32" s="120" t="str">
        <f>IF(M$4=0,"",N32*(M$4/10))</f>
        <v/>
      </c>
      <c r="N32" s="132">
        <v>0</v>
      </c>
      <c r="O32" s="120" t="str">
        <f>IF(O$4=0,"",P32*(O$4/10))</f>
        <v/>
      </c>
      <c r="P32" s="132">
        <v>0</v>
      </c>
      <c r="Q32" s="120" t="str">
        <f>IF(Q$4=0,"",R32*(Q$4/10))</f>
        <v/>
      </c>
      <c r="R32" s="132">
        <v>0</v>
      </c>
      <c r="S32" s="266"/>
    </row>
    <row r="33" spans="1:22" ht="18.600000000000001" customHeight="1" x14ac:dyDescent="0.2">
      <c r="A33" s="567"/>
      <c r="B33" s="567"/>
      <c r="C33" s="194" t="s">
        <v>395</v>
      </c>
      <c r="D33" s="131" t="str">
        <f>IF(E4=0,"",SUM(E33,G33,I33,K33,M33,O33,Q33))</f>
        <v/>
      </c>
      <c r="E33" s="109" t="str">
        <f>IF(E$4=0,"",F33*(E$4/10))</f>
        <v/>
      </c>
      <c r="F33" s="132">
        <v>0</v>
      </c>
      <c r="G33" s="109" t="str">
        <f>IF(G$4=0,"",H33*(G$4/10))</f>
        <v/>
      </c>
      <c r="H33" s="132">
        <v>0</v>
      </c>
      <c r="I33" s="165" t="str">
        <f>IF(I$4=0,"",J33*(I$4/10))</f>
        <v/>
      </c>
      <c r="J33" s="132">
        <v>0</v>
      </c>
      <c r="K33" s="165" t="str">
        <f>IF(K$4=0,"",L33*(K$4/10))</f>
        <v/>
      </c>
      <c r="L33" s="132">
        <v>0</v>
      </c>
      <c r="M33" s="165" t="str">
        <f>IF(M$4=0,"",N33*(M$4/10))</f>
        <v/>
      </c>
      <c r="N33" s="132">
        <v>0</v>
      </c>
      <c r="O33" s="165" t="str">
        <f>IF(O$4=0,"",P33*(O$4/10))</f>
        <v/>
      </c>
      <c r="P33" s="132">
        <v>0</v>
      </c>
      <c r="Q33" s="165" t="str">
        <f>IF(Q$4=0,"",R33*(Q$4/10))</f>
        <v/>
      </c>
      <c r="R33" s="132">
        <v>0</v>
      </c>
      <c r="S33" s="272"/>
      <c r="V33" s="166"/>
    </row>
    <row r="34" spans="1:22" ht="18.600000000000001" customHeight="1" x14ac:dyDescent="0.2">
      <c r="A34" s="567"/>
      <c r="B34" s="564"/>
      <c r="C34" s="158" t="s">
        <v>179</v>
      </c>
      <c r="D34" s="167" t="str">
        <f>IF(E4=0,"",SUM(D31:D33))</f>
        <v/>
      </c>
      <c r="E34" s="143" t="str">
        <f>IF(E4=0,"",SUM(E31:E33))</f>
        <v/>
      </c>
      <c r="F34" s="168" t="str">
        <f>IF(E4=0,"",SUM(F31:F33))</f>
        <v/>
      </c>
      <c r="G34" s="143" t="str">
        <f>IF(G4=0,"",SUM(G31:G33))</f>
        <v/>
      </c>
      <c r="H34" s="168" t="str">
        <f>IF(G4=0,"",SUM(H31:H33))</f>
        <v/>
      </c>
      <c r="I34" s="145" t="str">
        <f>IF(I4=0,"",SUM(I31:I33))</f>
        <v/>
      </c>
      <c r="J34" s="168" t="str">
        <f>IF(I4=0,"",SUM(J31:J33))</f>
        <v/>
      </c>
      <c r="K34" s="145" t="str">
        <f>IF(K4=0,"",SUM(K31:K33))</f>
        <v/>
      </c>
      <c r="L34" s="168" t="str">
        <f>IF(K4=0,"",SUM(L31:L33))</f>
        <v/>
      </c>
      <c r="M34" s="145" t="str">
        <f>IF(M4=0,"",SUM(M31:M33))</f>
        <v/>
      </c>
      <c r="N34" s="168" t="str">
        <f>IF(M4=0,"",SUM(N31:N33))</f>
        <v/>
      </c>
      <c r="O34" s="145" t="str">
        <f>IF(O4=0,"",SUM(O31:O33))</f>
        <v/>
      </c>
      <c r="P34" s="168" t="str">
        <f>IF(O4=0,"",SUM(P31:P33))</f>
        <v/>
      </c>
      <c r="Q34" s="145" t="str">
        <f>IF(Q4=0,"",SUM(Q31:Q33))</f>
        <v/>
      </c>
      <c r="R34" s="168" t="str">
        <f>IF(Q4=0,"",SUM(R31:R33))</f>
        <v/>
      </c>
      <c r="S34" s="169"/>
      <c r="T34" s="51" t="s">
        <v>163</v>
      </c>
    </row>
    <row r="35" spans="1:22" ht="18.600000000000001" customHeight="1" x14ac:dyDescent="0.2">
      <c r="A35" s="564"/>
      <c r="B35" s="571" t="s">
        <v>243</v>
      </c>
      <c r="C35" s="572"/>
      <c r="D35" s="170" t="str">
        <f>IF(E4=0,"",SUM(D12,D23,D26,D30,D34))</f>
        <v/>
      </c>
      <c r="E35" s="171" t="str">
        <f>IF(E4=0,"",SUM(E12,E23,E26,E30,E34))</f>
        <v/>
      </c>
      <c r="F35" s="172" t="str">
        <f>IF(E4=0,"",SUM(F12,F23,F26,F30,F34))</f>
        <v/>
      </c>
      <c r="G35" s="171" t="str">
        <f>IF(G4=0,"",SUM(G12,G23,G26,G30,G34))</f>
        <v/>
      </c>
      <c r="H35" s="172" t="str">
        <f>IF(G4=0,"",SUM(H12,H23,H26,H30,H34))</f>
        <v/>
      </c>
      <c r="I35" s="173" t="str">
        <f>IF(I4=0,"",SUM(I12,I23,I26,I30,I34))</f>
        <v/>
      </c>
      <c r="J35" s="172" t="str">
        <f>IF(I4=0,"",SUM(J12,J23,J26,J30,J34))</f>
        <v/>
      </c>
      <c r="K35" s="173" t="str">
        <f>IF(K4=0,"",SUM(K12,K23,K26,K30,K34))</f>
        <v/>
      </c>
      <c r="L35" s="172" t="str">
        <f>IF(K4=0,"",SUM(L12,L23,L26,L30,L34))</f>
        <v/>
      </c>
      <c r="M35" s="173" t="str">
        <f>IF(M4=0,"",SUM(M12,M23,M26,M30,M34))</f>
        <v/>
      </c>
      <c r="N35" s="172" t="str">
        <f>IF(M4=0,"",SUM(N12,N23,N26,N30,N34))</f>
        <v/>
      </c>
      <c r="O35" s="173" t="str">
        <f>IF(O4=0,"",SUM(O12,O23,O26,O30,O34))</f>
        <v/>
      </c>
      <c r="P35" s="172" t="str">
        <f>IF(O4=0,"",SUM(P12,P23,P26,P30,P34))</f>
        <v/>
      </c>
      <c r="Q35" s="173" t="str">
        <f>IF(Q4=0,"",SUM(Q12,Q23,Q26,Q30,Q34))</f>
        <v/>
      </c>
      <c r="R35" s="172" t="str">
        <f>IF(Q4=0,"",SUM(R12,R23,R26,R30,R34))</f>
        <v/>
      </c>
      <c r="S35" s="174" t="s">
        <v>267</v>
      </c>
      <c r="T35" s="51" t="s">
        <v>163</v>
      </c>
    </row>
    <row r="36" spans="1:22" ht="22.5" customHeight="1" x14ac:dyDescent="0.2">
      <c r="A36" s="563" t="s">
        <v>268</v>
      </c>
      <c r="B36" s="565" t="s">
        <v>269</v>
      </c>
      <c r="C36" s="566"/>
      <c r="D36" s="175" t="str">
        <f>IF(E4=0,"",D11-D35)</f>
        <v/>
      </c>
      <c r="E36" s="171" t="str">
        <f>IF(E4=0,"",E11-E35)</f>
        <v/>
      </c>
      <c r="F36" s="172" t="str">
        <f>IF(E4=0,"",F11-F35)</f>
        <v/>
      </c>
      <c r="G36" s="171" t="str">
        <f>IF(G4=0,"",G11-G35)</f>
        <v/>
      </c>
      <c r="H36" s="172" t="str">
        <f>IF(G4=0,"",H11-H35)</f>
        <v/>
      </c>
      <c r="I36" s="173" t="str">
        <f>IF(I4=0,"",I11-I35)</f>
        <v/>
      </c>
      <c r="J36" s="172" t="str">
        <f>IF(I4=0,"",J11-J35)</f>
        <v/>
      </c>
      <c r="K36" s="173" t="str">
        <f>IF(K4=0,"",K11-K35)</f>
        <v/>
      </c>
      <c r="L36" s="172" t="str">
        <f>IF(K4=0,"",L11-L35)</f>
        <v/>
      </c>
      <c r="M36" s="173" t="str">
        <f>IF(M4=0,"",M11-M35)</f>
        <v/>
      </c>
      <c r="N36" s="172" t="str">
        <f>IF(M4=0,"",N11-N35)</f>
        <v/>
      </c>
      <c r="O36" s="173" t="str">
        <f>IF(O4=0,"",O11-O35)</f>
        <v/>
      </c>
      <c r="P36" s="172" t="str">
        <f>IF(O4=0,"",P11-P35)</f>
        <v/>
      </c>
      <c r="Q36" s="173" t="str">
        <f>IF(Q4=0,"",Q11-Q35)</f>
        <v/>
      </c>
      <c r="R36" s="172" t="str">
        <f>IF(Q4=0,"",R11-R35)</f>
        <v/>
      </c>
      <c r="S36" s="176" t="s">
        <v>270</v>
      </c>
      <c r="T36" s="51" t="s">
        <v>163</v>
      </c>
    </row>
    <row r="37" spans="1:22" ht="22.5" customHeight="1" thickBot="1" x14ac:dyDescent="0.25">
      <c r="A37" s="564"/>
      <c r="B37" s="565" t="s">
        <v>271</v>
      </c>
      <c r="C37" s="566"/>
      <c r="D37" s="177" t="str">
        <f>IF(E4=0,"",D36/D11)</f>
        <v/>
      </c>
      <c r="E37" s="178" t="str">
        <f>IF(E4=0,"",E36/E11)</f>
        <v/>
      </c>
      <c r="F37" s="179" t="str">
        <f>IF(E4=0,"",F36/F11)</f>
        <v/>
      </c>
      <c r="G37" s="178" t="str">
        <f>IF(G4=0,"",G36/G11)</f>
        <v/>
      </c>
      <c r="H37" s="179" t="str">
        <f>IF(G4=0,"",H36/H11)</f>
        <v/>
      </c>
      <c r="I37" s="180" t="str">
        <f>IF(I4=0,"",I36/I11)</f>
        <v/>
      </c>
      <c r="J37" s="179" t="str">
        <f>IF(I4=0,"",J36/J11)</f>
        <v/>
      </c>
      <c r="K37" s="180" t="str">
        <f>IF(K4=0,"",K36/K11)</f>
        <v/>
      </c>
      <c r="L37" s="179" t="str">
        <f>IF(K4=0,"",L36/L11)</f>
        <v/>
      </c>
      <c r="M37" s="180" t="str">
        <f>IF(M4=0,"",M36/M11)</f>
        <v/>
      </c>
      <c r="N37" s="179" t="str">
        <f>IF(M4=0,"",N36/N11)</f>
        <v/>
      </c>
      <c r="O37" s="180" t="str">
        <f>IF(O4=0,"",O36/O11)</f>
        <v/>
      </c>
      <c r="P37" s="179" t="str">
        <f>IF(O4=0,"",P36/P11)</f>
        <v/>
      </c>
      <c r="Q37" s="180" t="str">
        <f>IF(Q4=0,"",Q36/Q11)</f>
        <v/>
      </c>
      <c r="R37" s="179" t="str">
        <f>IF(Q4=0,"",R36/R11)</f>
        <v/>
      </c>
      <c r="S37" s="181" t="s">
        <v>275</v>
      </c>
      <c r="T37" s="51" t="s">
        <v>163</v>
      </c>
    </row>
    <row r="38" spans="1:22" ht="18.600000000000001" customHeight="1" x14ac:dyDescent="0.2">
      <c r="E38" s="136"/>
      <c r="G38" s="136"/>
    </row>
    <row r="39" spans="1:22" ht="18.600000000000001" customHeight="1" x14ac:dyDescent="0.2">
      <c r="D39" s="182"/>
    </row>
    <row r="40" spans="1:22" ht="18.600000000000001" customHeight="1" x14ac:dyDescent="0.2">
      <c r="D40" s="182"/>
    </row>
  </sheetData>
  <mergeCells count="30">
    <mergeCell ref="A1:C1"/>
    <mergeCell ref="A2:C2"/>
    <mergeCell ref="A3:C4"/>
    <mergeCell ref="D3:D4"/>
    <mergeCell ref="E3:F3"/>
    <mergeCell ref="Q3:R3"/>
    <mergeCell ref="S3:S4"/>
    <mergeCell ref="A5:A11"/>
    <mergeCell ref="B5:C5"/>
    <mergeCell ref="B6:C6"/>
    <mergeCell ref="B7:C7"/>
    <mergeCell ref="B8:C8"/>
    <mergeCell ref="B9:C9"/>
    <mergeCell ref="B10:C10"/>
    <mergeCell ref="I3:J3"/>
    <mergeCell ref="G3:H3"/>
    <mergeCell ref="K3:L3"/>
    <mergeCell ref="M3:N3"/>
    <mergeCell ref="O3:P3"/>
    <mergeCell ref="A36:A37"/>
    <mergeCell ref="B36:C36"/>
    <mergeCell ref="B37:C37"/>
    <mergeCell ref="B11:C11"/>
    <mergeCell ref="A12:A35"/>
    <mergeCell ref="B12:C12"/>
    <mergeCell ref="B13:B23"/>
    <mergeCell ref="B24:B26"/>
    <mergeCell ref="B27:B30"/>
    <mergeCell ref="B31:B34"/>
    <mergeCell ref="B35:C35"/>
  </mergeCells>
  <phoneticPr fontId="6"/>
  <dataValidations count="1">
    <dataValidation type="list" allowBlank="1" showInputMessage="1" showErrorMessage="1" sqref="B5:B10 JD5:JD10 SZ5:SZ10 ACV5:ACV10 AMR5:AMR10 AWN5:AWN10 BGJ5:BGJ10 BQF5:BQF10 CAB5:CAB10 CJX5:CJX10 CTT5:CTT10 DDP5:DDP10 DNL5:DNL10 DXH5:DXH10 EHD5:EHD10 EQZ5:EQZ10 FAV5:FAV10 FKR5:FKR10 FUN5:FUN10 GEJ5:GEJ10 GOF5:GOF10 GYB5:GYB10 HHX5:HHX10 HRT5:HRT10 IBP5:IBP10 ILL5:ILL10 IVH5:IVH10 JFD5:JFD10 JOZ5:JOZ10 JYV5:JYV10 KIR5:KIR10 KSN5:KSN10 LCJ5:LCJ10 LMF5:LMF10 LWB5:LWB10 MFX5:MFX10 MPT5:MPT10 MZP5:MZP10 NJL5:NJL10 NTH5:NTH10 ODD5:ODD10 OMZ5:OMZ10 OWV5:OWV10 PGR5:PGR10 PQN5:PQN10 QAJ5:QAJ10 QKF5:QKF10 QUB5:QUB10 RDX5:RDX10 RNT5:RNT10 RXP5:RXP10 SHL5:SHL10 SRH5:SRH10 TBD5:TBD10 TKZ5:TKZ10 TUV5:TUV10 UER5:UER10 UON5:UON10 UYJ5:UYJ10 VIF5:VIF10 VSB5:VSB10 WBX5:WBX10 WLT5:WLT10 WVP5:WVP10 B65541:B65546 JD65541:JD65546 SZ65541:SZ65546 ACV65541:ACV65546 AMR65541:AMR65546 AWN65541:AWN65546 BGJ65541:BGJ65546 BQF65541:BQF65546 CAB65541:CAB65546 CJX65541:CJX65546 CTT65541:CTT65546 DDP65541:DDP65546 DNL65541:DNL65546 DXH65541:DXH65546 EHD65541:EHD65546 EQZ65541:EQZ65546 FAV65541:FAV65546 FKR65541:FKR65546 FUN65541:FUN65546 GEJ65541:GEJ65546 GOF65541:GOF65546 GYB65541:GYB65546 HHX65541:HHX65546 HRT65541:HRT65546 IBP65541:IBP65546 ILL65541:ILL65546 IVH65541:IVH65546 JFD65541:JFD65546 JOZ65541:JOZ65546 JYV65541:JYV65546 KIR65541:KIR65546 KSN65541:KSN65546 LCJ65541:LCJ65546 LMF65541:LMF65546 LWB65541:LWB65546 MFX65541:MFX65546 MPT65541:MPT65546 MZP65541:MZP65546 NJL65541:NJL65546 NTH65541:NTH65546 ODD65541:ODD65546 OMZ65541:OMZ65546 OWV65541:OWV65546 PGR65541:PGR65546 PQN65541:PQN65546 QAJ65541:QAJ65546 QKF65541:QKF65546 QUB65541:QUB65546 RDX65541:RDX65546 RNT65541:RNT65546 RXP65541:RXP65546 SHL65541:SHL65546 SRH65541:SRH65546 TBD65541:TBD65546 TKZ65541:TKZ65546 TUV65541:TUV65546 UER65541:UER65546 UON65541:UON65546 UYJ65541:UYJ65546 VIF65541:VIF65546 VSB65541:VSB65546 WBX65541:WBX65546 WLT65541:WLT65546 WVP65541:WVP65546 B131077:B131082 JD131077:JD131082 SZ131077:SZ131082 ACV131077:ACV131082 AMR131077:AMR131082 AWN131077:AWN131082 BGJ131077:BGJ131082 BQF131077:BQF131082 CAB131077:CAB131082 CJX131077:CJX131082 CTT131077:CTT131082 DDP131077:DDP131082 DNL131077:DNL131082 DXH131077:DXH131082 EHD131077:EHD131082 EQZ131077:EQZ131082 FAV131077:FAV131082 FKR131077:FKR131082 FUN131077:FUN131082 GEJ131077:GEJ131082 GOF131077:GOF131082 GYB131077:GYB131082 HHX131077:HHX131082 HRT131077:HRT131082 IBP131077:IBP131082 ILL131077:ILL131082 IVH131077:IVH131082 JFD131077:JFD131082 JOZ131077:JOZ131082 JYV131077:JYV131082 KIR131077:KIR131082 KSN131077:KSN131082 LCJ131077:LCJ131082 LMF131077:LMF131082 LWB131077:LWB131082 MFX131077:MFX131082 MPT131077:MPT131082 MZP131077:MZP131082 NJL131077:NJL131082 NTH131077:NTH131082 ODD131077:ODD131082 OMZ131077:OMZ131082 OWV131077:OWV131082 PGR131077:PGR131082 PQN131077:PQN131082 QAJ131077:QAJ131082 QKF131077:QKF131082 QUB131077:QUB131082 RDX131077:RDX131082 RNT131077:RNT131082 RXP131077:RXP131082 SHL131077:SHL131082 SRH131077:SRH131082 TBD131077:TBD131082 TKZ131077:TKZ131082 TUV131077:TUV131082 UER131077:UER131082 UON131077:UON131082 UYJ131077:UYJ131082 VIF131077:VIF131082 VSB131077:VSB131082 WBX131077:WBX131082 WLT131077:WLT131082 WVP131077:WVP131082 B196613:B196618 JD196613:JD196618 SZ196613:SZ196618 ACV196613:ACV196618 AMR196613:AMR196618 AWN196613:AWN196618 BGJ196613:BGJ196618 BQF196613:BQF196618 CAB196613:CAB196618 CJX196613:CJX196618 CTT196613:CTT196618 DDP196613:DDP196618 DNL196613:DNL196618 DXH196613:DXH196618 EHD196613:EHD196618 EQZ196613:EQZ196618 FAV196613:FAV196618 FKR196613:FKR196618 FUN196613:FUN196618 GEJ196613:GEJ196618 GOF196613:GOF196618 GYB196613:GYB196618 HHX196613:HHX196618 HRT196613:HRT196618 IBP196613:IBP196618 ILL196613:ILL196618 IVH196613:IVH196618 JFD196613:JFD196618 JOZ196613:JOZ196618 JYV196613:JYV196618 KIR196613:KIR196618 KSN196613:KSN196618 LCJ196613:LCJ196618 LMF196613:LMF196618 LWB196613:LWB196618 MFX196613:MFX196618 MPT196613:MPT196618 MZP196613:MZP196618 NJL196613:NJL196618 NTH196613:NTH196618 ODD196613:ODD196618 OMZ196613:OMZ196618 OWV196613:OWV196618 PGR196613:PGR196618 PQN196613:PQN196618 QAJ196613:QAJ196618 QKF196613:QKF196618 QUB196613:QUB196618 RDX196613:RDX196618 RNT196613:RNT196618 RXP196613:RXP196618 SHL196613:SHL196618 SRH196613:SRH196618 TBD196613:TBD196618 TKZ196613:TKZ196618 TUV196613:TUV196618 UER196613:UER196618 UON196613:UON196618 UYJ196613:UYJ196618 VIF196613:VIF196618 VSB196613:VSB196618 WBX196613:WBX196618 WLT196613:WLT196618 WVP196613:WVP196618 B262149:B262154 JD262149:JD262154 SZ262149:SZ262154 ACV262149:ACV262154 AMR262149:AMR262154 AWN262149:AWN262154 BGJ262149:BGJ262154 BQF262149:BQF262154 CAB262149:CAB262154 CJX262149:CJX262154 CTT262149:CTT262154 DDP262149:DDP262154 DNL262149:DNL262154 DXH262149:DXH262154 EHD262149:EHD262154 EQZ262149:EQZ262154 FAV262149:FAV262154 FKR262149:FKR262154 FUN262149:FUN262154 GEJ262149:GEJ262154 GOF262149:GOF262154 GYB262149:GYB262154 HHX262149:HHX262154 HRT262149:HRT262154 IBP262149:IBP262154 ILL262149:ILL262154 IVH262149:IVH262154 JFD262149:JFD262154 JOZ262149:JOZ262154 JYV262149:JYV262154 KIR262149:KIR262154 KSN262149:KSN262154 LCJ262149:LCJ262154 LMF262149:LMF262154 LWB262149:LWB262154 MFX262149:MFX262154 MPT262149:MPT262154 MZP262149:MZP262154 NJL262149:NJL262154 NTH262149:NTH262154 ODD262149:ODD262154 OMZ262149:OMZ262154 OWV262149:OWV262154 PGR262149:PGR262154 PQN262149:PQN262154 QAJ262149:QAJ262154 QKF262149:QKF262154 QUB262149:QUB262154 RDX262149:RDX262154 RNT262149:RNT262154 RXP262149:RXP262154 SHL262149:SHL262154 SRH262149:SRH262154 TBD262149:TBD262154 TKZ262149:TKZ262154 TUV262149:TUV262154 UER262149:UER262154 UON262149:UON262154 UYJ262149:UYJ262154 VIF262149:VIF262154 VSB262149:VSB262154 WBX262149:WBX262154 WLT262149:WLT262154 WVP262149:WVP262154 B327685:B327690 JD327685:JD327690 SZ327685:SZ327690 ACV327685:ACV327690 AMR327685:AMR327690 AWN327685:AWN327690 BGJ327685:BGJ327690 BQF327685:BQF327690 CAB327685:CAB327690 CJX327685:CJX327690 CTT327685:CTT327690 DDP327685:DDP327690 DNL327685:DNL327690 DXH327685:DXH327690 EHD327685:EHD327690 EQZ327685:EQZ327690 FAV327685:FAV327690 FKR327685:FKR327690 FUN327685:FUN327690 GEJ327685:GEJ327690 GOF327685:GOF327690 GYB327685:GYB327690 HHX327685:HHX327690 HRT327685:HRT327690 IBP327685:IBP327690 ILL327685:ILL327690 IVH327685:IVH327690 JFD327685:JFD327690 JOZ327685:JOZ327690 JYV327685:JYV327690 KIR327685:KIR327690 KSN327685:KSN327690 LCJ327685:LCJ327690 LMF327685:LMF327690 LWB327685:LWB327690 MFX327685:MFX327690 MPT327685:MPT327690 MZP327685:MZP327690 NJL327685:NJL327690 NTH327685:NTH327690 ODD327685:ODD327690 OMZ327685:OMZ327690 OWV327685:OWV327690 PGR327685:PGR327690 PQN327685:PQN327690 QAJ327685:QAJ327690 QKF327685:QKF327690 QUB327685:QUB327690 RDX327685:RDX327690 RNT327685:RNT327690 RXP327685:RXP327690 SHL327685:SHL327690 SRH327685:SRH327690 TBD327685:TBD327690 TKZ327685:TKZ327690 TUV327685:TUV327690 UER327685:UER327690 UON327685:UON327690 UYJ327685:UYJ327690 VIF327685:VIF327690 VSB327685:VSB327690 WBX327685:WBX327690 WLT327685:WLT327690 WVP327685:WVP327690 B393221:B393226 JD393221:JD393226 SZ393221:SZ393226 ACV393221:ACV393226 AMR393221:AMR393226 AWN393221:AWN393226 BGJ393221:BGJ393226 BQF393221:BQF393226 CAB393221:CAB393226 CJX393221:CJX393226 CTT393221:CTT393226 DDP393221:DDP393226 DNL393221:DNL393226 DXH393221:DXH393226 EHD393221:EHD393226 EQZ393221:EQZ393226 FAV393221:FAV393226 FKR393221:FKR393226 FUN393221:FUN393226 GEJ393221:GEJ393226 GOF393221:GOF393226 GYB393221:GYB393226 HHX393221:HHX393226 HRT393221:HRT393226 IBP393221:IBP393226 ILL393221:ILL393226 IVH393221:IVH393226 JFD393221:JFD393226 JOZ393221:JOZ393226 JYV393221:JYV393226 KIR393221:KIR393226 KSN393221:KSN393226 LCJ393221:LCJ393226 LMF393221:LMF393226 LWB393221:LWB393226 MFX393221:MFX393226 MPT393221:MPT393226 MZP393221:MZP393226 NJL393221:NJL393226 NTH393221:NTH393226 ODD393221:ODD393226 OMZ393221:OMZ393226 OWV393221:OWV393226 PGR393221:PGR393226 PQN393221:PQN393226 QAJ393221:QAJ393226 QKF393221:QKF393226 QUB393221:QUB393226 RDX393221:RDX393226 RNT393221:RNT393226 RXP393221:RXP393226 SHL393221:SHL393226 SRH393221:SRH393226 TBD393221:TBD393226 TKZ393221:TKZ393226 TUV393221:TUV393226 UER393221:UER393226 UON393221:UON393226 UYJ393221:UYJ393226 VIF393221:VIF393226 VSB393221:VSB393226 WBX393221:WBX393226 WLT393221:WLT393226 WVP393221:WVP393226 B458757:B458762 JD458757:JD458762 SZ458757:SZ458762 ACV458757:ACV458762 AMR458757:AMR458762 AWN458757:AWN458762 BGJ458757:BGJ458762 BQF458757:BQF458762 CAB458757:CAB458762 CJX458757:CJX458762 CTT458757:CTT458762 DDP458757:DDP458762 DNL458757:DNL458762 DXH458757:DXH458762 EHD458757:EHD458762 EQZ458757:EQZ458762 FAV458757:FAV458762 FKR458757:FKR458762 FUN458757:FUN458762 GEJ458757:GEJ458762 GOF458757:GOF458762 GYB458757:GYB458762 HHX458757:HHX458762 HRT458757:HRT458762 IBP458757:IBP458762 ILL458757:ILL458762 IVH458757:IVH458762 JFD458757:JFD458762 JOZ458757:JOZ458762 JYV458757:JYV458762 KIR458757:KIR458762 KSN458757:KSN458762 LCJ458757:LCJ458762 LMF458757:LMF458762 LWB458757:LWB458762 MFX458757:MFX458762 MPT458757:MPT458762 MZP458757:MZP458762 NJL458757:NJL458762 NTH458757:NTH458762 ODD458757:ODD458762 OMZ458757:OMZ458762 OWV458757:OWV458762 PGR458757:PGR458762 PQN458757:PQN458762 QAJ458757:QAJ458762 QKF458757:QKF458762 QUB458757:QUB458762 RDX458757:RDX458762 RNT458757:RNT458762 RXP458757:RXP458762 SHL458757:SHL458762 SRH458757:SRH458762 TBD458757:TBD458762 TKZ458757:TKZ458762 TUV458757:TUV458762 UER458757:UER458762 UON458757:UON458762 UYJ458757:UYJ458762 VIF458757:VIF458762 VSB458757:VSB458762 WBX458757:WBX458762 WLT458757:WLT458762 WVP458757:WVP458762 B524293:B524298 JD524293:JD524298 SZ524293:SZ524298 ACV524293:ACV524298 AMR524293:AMR524298 AWN524293:AWN524298 BGJ524293:BGJ524298 BQF524293:BQF524298 CAB524293:CAB524298 CJX524293:CJX524298 CTT524293:CTT524298 DDP524293:DDP524298 DNL524293:DNL524298 DXH524293:DXH524298 EHD524293:EHD524298 EQZ524293:EQZ524298 FAV524293:FAV524298 FKR524293:FKR524298 FUN524293:FUN524298 GEJ524293:GEJ524298 GOF524293:GOF524298 GYB524293:GYB524298 HHX524293:HHX524298 HRT524293:HRT524298 IBP524293:IBP524298 ILL524293:ILL524298 IVH524293:IVH524298 JFD524293:JFD524298 JOZ524293:JOZ524298 JYV524293:JYV524298 KIR524293:KIR524298 KSN524293:KSN524298 LCJ524293:LCJ524298 LMF524293:LMF524298 LWB524293:LWB524298 MFX524293:MFX524298 MPT524293:MPT524298 MZP524293:MZP524298 NJL524293:NJL524298 NTH524293:NTH524298 ODD524293:ODD524298 OMZ524293:OMZ524298 OWV524293:OWV524298 PGR524293:PGR524298 PQN524293:PQN524298 QAJ524293:QAJ524298 QKF524293:QKF524298 QUB524293:QUB524298 RDX524293:RDX524298 RNT524293:RNT524298 RXP524293:RXP524298 SHL524293:SHL524298 SRH524293:SRH524298 TBD524293:TBD524298 TKZ524293:TKZ524298 TUV524293:TUV524298 UER524293:UER524298 UON524293:UON524298 UYJ524293:UYJ524298 VIF524293:VIF524298 VSB524293:VSB524298 WBX524293:WBX524298 WLT524293:WLT524298 WVP524293:WVP524298 B589829:B589834 JD589829:JD589834 SZ589829:SZ589834 ACV589829:ACV589834 AMR589829:AMR589834 AWN589829:AWN589834 BGJ589829:BGJ589834 BQF589829:BQF589834 CAB589829:CAB589834 CJX589829:CJX589834 CTT589829:CTT589834 DDP589829:DDP589834 DNL589829:DNL589834 DXH589829:DXH589834 EHD589829:EHD589834 EQZ589829:EQZ589834 FAV589829:FAV589834 FKR589829:FKR589834 FUN589829:FUN589834 GEJ589829:GEJ589834 GOF589829:GOF589834 GYB589829:GYB589834 HHX589829:HHX589834 HRT589829:HRT589834 IBP589829:IBP589834 ILL589829:ILL589834 IVH589829:IVH589834 JFD589829:JFD589834 JOZ589829:JOZ589834 JYV589829:JYV589834 KIR589829:KIR589834 KSN589829:KSN589834 LCJ589829:LCJ589834 LMF589829:LMF589834 LWB589829:LWB589834 MFX589829:MFX589834 MPT589829:MPT589834 MZP589829:MZP589834 NJL589829:NJL589834 NTH589829:NTH589834 ODD589829:ODD589834 OMZ589829:OMZ589834 OWV589829:OWV589834 PGR589829:PGR589834 PQN589829:PQN589834 QAJ589829:QAJ589834 QKF589829:QKF589834 QUB589829:QUB589834 RDX589829:RDX589834 RNT589829:RNT589834 RXP589829:RXP589834 SHL589829:SHL589834 SRH589829:SRH589834 TBD589829:TBD589834 TKZ589829:TKZ589834 TUV589829:TUV589834 UER589829:UER589834 UON589829:UON589834 UYJ589829:UYJ589834 VIF589829:VIF589834 VSB589829:VSB589834 WBX589829:WBX589834 WLT589829:WLT589834 WVP589829:WVP589834 B655365:B655370 JD655365:JD655370 SZ655365:SZ655370 ACV655365:ACV655370 AMR655365:AMR655370 AWN655365:AWN655370 BGJ655365:BGJ655370 BQF655365:BQF655370 CAB655365:CAB655370 CJX655365:CJX655370 CTT655365:CTT655370 DDP655365:DDP655370 DNL655365:DNL655370 DXH655365:DXH655370 EHD655365:EHD655370 EQZ655365:EQZ655370 FAV655365:FAV655370 FKR655365:FKR655370 FUN655365:FUN655370 GEJ655365:GEJ655370 GOF655365:GOF655370 GYB655365:GYB655370 HHX655365:HHX655370 HRT655365:HRT655370 IBP655365:IBP655370 ILL655365:ILL655370 IVH655365:IVH655370 JFD655365:JFD655370 JOZ655365:JOZ655370 JYV655365:JYV655370 KIR655365:KIR655370 KSN655365:KSN655370 LCJ655365:LCJ655370 LMF655365:LMF655370 LWB655365:LWB655370 MFX655365:MFX655370 MPT655365:MPT655370 MZP655365:MZP655370 NJL655365:NJL655370 NTH655365:NTH655370 ODD655365:ODD655370 OMZ655365:OMZ655370 OWV655365:OWV655370 PGR655365:PGR655370 PQN655365:PQN655370 QAJ655365:QAJ655370 QKF655365:QKF655370 QUB655365:QUB655370 RDX655365:RDX655370 RNT655365:RNT655370 RXP655365:RXP655370 SHL655365:SHL655370 SRH655365:SRH655370 TBD655365:TBD655370 TKZ655365:TKZ655370 TUV655365:TUV655370 UER655365:UER655370 UON655365:UON655370 UYJ655365:UYJ655370 VIF655365:VIF655370 VSB655365:VSB655370 WBX655365:WBX655370 WLT655365:WLT655370 WVP655365:WVP655370 B720901:B720906 JD720901:JD720906 SZ720901:SZ720906 ACV720901:ACV720906 AMR720901:AMR720906 AWN720901:AWN720906 BGJ720901:BGJ720906 BQF720901:BQF720906 CAB720901:CAB720906 CJX720901:CJX720906 CTT720901:CTT720906 DDP720901:DDP720906 DNL720901:DNL720906 DXH720901:DXH720906 EHD720901:EHD720906 EQZ720901:EQZ720906 FAV720901:FAV720906 FKR720901:FKR720906 FUN720901:FUN720906 GEJ720901:GEJ720906 GOF720901:GOF720906 GYB720901:GYB720906 HHX720901:HHX720906 HRT720901:HRT720906 IBP720901:IBP720906 ILL720901:ILL720906 IVH720901:IVH720906 JFD720901:JFD720906 JOZ720901:JOZ720906 JYV720901:JYV720906 KIR720901:KIR720906 KSN720901:KSN720906 LCJ720901:LCJ720906 LMF720901:LMF720906 LWB720901:LWB720906 MFX720901:MFX720906 MPT720901:MPT720906 MZP720901:MZP720906 NJL720901:NJL720906 NTH720901:NTH720906 ODD720901:ODD720906 OMZ720901:OMZ720906 OWV720901:OWV720906 PGR720901:PGR720906 PQN720901:PQN720906 QAJ720901:QAJ720906 QKF720901:QKF720906 QUB720901:QUB720906 RDX720901:RDX720906 RNT720901:RNT720906 RXP720901:RXP720906 SHL720901:SHL720906 SRH720901:SRH720906 TBD720901:TBD720906 TKZ720901:TKZ720906 TUV720901:TUV720906 UER720901:UER720906 UON720901:UON720906 UYJ720901:UYJ720906 VIF720901:VIF720906 VSB720901:VSB720906 WBX720901:WBX720906 WLT720901:WLT720906 WVP720901:WVP720906 B786437:B786442 JD786437:JD786442 SZ786437:SZ786442 ACV786437:ACV786442 AMR786437:AMR786442 AWN786437:AWN786442 BGJ786437:BGJ786442 BQF786437:BQF786442 CAB786437:CAB786442 CJX786437:CJX786442 CTT786437:CTT786442 DDP786437:DDP786442 DNL786437:DNL786442 DXH786437:DXH786442 EHD786437:EHD786442 EQZ786437:EQZ786442 FAV786437:FAV786442 FKR786437:FKR786442 FUN786437:FUN786442 GEJ786437:GEJ786442 GOF786437:GOF786442 GYB786437:GYB786442 HHX786437:HHX786442 HRT786437:HRT786442 IBP786437:IBP786442 ILL786437:ILL786442 IVH786437:IVH786442 JFD786437:JFD786442 JOZ786437:JOZ786442 JYV786437:JYV786442 KIR786437:KIR786442 KSN786437:KSN786442 LCJ786437:LCJ786442 LMF786437:LMF786442 LWB786437:LWB786442 MFX786437:MFX786442 MPT786437:MPT786442 MZP786437:MZP786442 NJL786437:NJL786442 NTH786437:NTH786442 ODD786437:ODD786442 OMZ786437:OMZ786442 OWV786437:OWV786442 PGR786437:PGR786442 PQN786437:PQN786442 QAJ786437:QAJ786442 QKF786437:QKF786442 QUB786437:QUB786442 RDX786437:RDX786442 RNT786437:RNT786442 RXP786437:RXP786442 SHL786437:SHL786442 SRH786437:SRH786442 TBD786437:TBD786442 TKZ786437:TKZ786442 TUV786437:TUV786442 UER786437:UER786442 UON786437:UON786442 UYJ786437:UYJ786442 VIF786437:VIF786442 VSB786437:VSB786442 WBX786437:WBX786442 WLT786437:WLT786442 WVP786437:WVP786442 B851973:B851978 JD851973:JD851978 SZ851973:SZ851978 ACV851973:ACV851978 AMR851973:AMR851978 AWN851973:AWN851978 BGJ851973:BGJ851978 BQF851973:BQF851978 CAB851973:CAB851978 CJX851973:CJX851978 CTT851973:CTT851978 DDP851973:DDP851978 DNL851973:DNL851978 DXH851973:DXH851978 EHD851973:EHD851978 EQZ851973:EQZ851978 FAV851973:FAV851978 FKR851973:FKR851978 FUN851973:FUN851978 GEJ851973:GEJ851978 GOF851973:GOF851978 GYB851973:GYB851978 HHX851973:HHX851978 HRT851973:HRT851978 IBP851973:IBP851978 ILL851973:ILL851978 IVH851973:IVH851978 JFD851973:JFD851978 JOZ851973:JOZ851978 JYV851973:JYV851978 KIR851973:KIR851978 KSN851973:KSN851978 LCJ851973:LCJ851978 LMF851973:LMF851978 LWB851973:LWB851978 MFX851973:MFX851978 MPT851973:MPT851978 MZP851973:MZP851978 NJL851973:NJL851978 NTH851973:NTH851978 ODD851973:ODD851978 OMZ851973:OMZ851978 OWV851973:OWV851978 PGR851973:PGR851978 PQN851973:PQN851978 QAJ851973:QAJ851978 QKF851973:QKF851978 QUB851973:QUB851978 RDX851973:RDX851978 RNT851973:RNT851978 RXP851973:RXP851978 SHL851973:SHL851978 SRH851973:SRH851978 TBD851973:TBD851978 TKZ851973:TKZ851978 TUV851973:TUV851978 UER851973:UER851978 UON851973:UON851978 UYJ851973:UYJ851978 VIF851973:VIF851978 VSB851973:VSB851978 WBX851973:WBX851978 WLT851973:WLT851978 WVP851973:WVP851978 B917509:B917514 JD917509:JD917514 SZ917509:SZ917514 ACV917509:ACV917514 AMR917509:AMR917514 AWN917509:AWN917514 BGJ917509:BGJ917514 BQF917509:BQF917514 CAB917509:CAB917514 CJX917509:CJX917514 CTT917509:CTT917514 DDP917509:DDP917514 DNL917509:DNL917514 DXH917509:DXH917514 EHD917509:EHD917514 EQZ917509:EQZ917514 FAV917509:FAV917514 FKR917509:FKR917514 FUN917509:FUN917514 GEJ917509:GEJ917514 GOF917509:GOF917514 GYB917509:GYB917514 HHX917509:HHX917514 HRT917509:HRT917514 IBP917509:IBP917514 ILL917509:ILL917514 IVH917509:IVH917514 JFD917509:JFD917514 JOZ917509:JOZ917514 JYV917509:JYV917514 KIR917509:KIR917514 KSN917509:KSN917514 LCJ917509:LCJ917514 LMF917509:LMF917514 LWB917509:LWB917514 MFX917509:MFX917514 MPT917509:MPT917514 MZP917509:MZP917514 NJL917509:NJL917514 NTH917509:NTH917514 ODD917509:ODD917514 OMZ917509:OMZ917514 OWV917509:OWV917514 PGR917509:PGR917514 PQN917509:PQN917514 QAJ917509:QAJ917514 QKF917509:QKF917514 QUB917509:QUB917514 RDX917509:RDX917514 RNT917509:RNT917514 RXP917509:RXP917514 SHL917509:SHL917514 SRH917509:SRH917514 TBD917509:TBD917514 TKZ917509:TKZ917514 TUV917509:TUV917514 UER917509:UER917514 UON917509:UON917514 UYJ917509:UYJ917514 VIF917509:VIF917514 VSB917509:VSB917514 WBX917509:WBX917514 WLT917509:WLT917514 WVP917509:WVP917514 B983045:B983050 JD983045:JD983050 SZ983045:SZ983050 ACV983045:ACV983050 AMR983045:AMR983050 AWN983045:AWN983050 BGJ983045:BGJ983050 BQF983045:BQF983050 CAB983045:CAB983050 CJX983045:CJX983050 CTT983045:CTT983050 DDP983045:DDP983050 DNL983045:DNL983050 DXH983045:DXH983050 EHD983045:EHD983050 EQZ983045:EQZ983050 FAV983045:FAV983050 FKR983045:FKR983050 FUN983045:FUN983050 GEJ983045:GEJ983050 GOF983045:GOF983050 GYB983045:GYB983050 HHX983045:HHX983050 HRT983045:HRT983050 IBP983045:IBP983050 ILL983045:ILL983050 IVH983045:IVH983050 JFD983045:JFD983050 JOZ983045:JOZ983050 JYV983045:JYV983050 KIR983045:KIR983050 KSN983045:KSN983050 LCJ983045:LCJ983050 LMF983045:LMF983050 LWB983045:LWB983050 MFX983045:MFX983050 MPT983045:MPT983050 MZP983045:MZP983050 NJL983045:NJL983050 NTH983045:NTH983050 ODD983045:ODD983050 OMZ983045:OMZ983050 OWV983045:OWV983050 PGR983045:PGR983050 PQN983045:PQN983050 QAJ983045:QAJ983050 QKF983045:QKF983050 QUB983045:QUB983050 RDX983045:RDX983050 RNT983045:RNT983050 RXP983045:RXP983050 SHL983045:SHL983050 SRH983045:SRH983050 TBD983045:TBD983050 TKZ983045:TKZ983050 TUV983045:TUV983050 UER983045:UER983050 UON983045:UON983050 UYJ983045:UYJ983050 VIF983045:VIF983050 VSB983045:VSB983050 WBX983045:WBX983050 WLT983045:WLT983050 WVP983045:WVP983050">
      <formula1>"生産量(kg),生産量(cs)"</formula1>
    </dataValidation>
  </dataValidations>
  <pageMargins left="0.7" right="0.7" top="0.75" bottom="0.75" header="0.3" footer="0.3"/>
  <pageSetup paperSize="9" scale="53"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40"/>
  <sheetViews>
    <sheetView workbookViewId="0">
      <selection activeCell="A2" sqref="A2:C2"/>
    </sheetView>
  </sheetViews>
  <sheetFormatPr defaultRowHeight="13.2" x14ac:dyDescent="0.2"/>
  <cols>
    <col min="1" max="2" width="4.109375" style="103" customWidth="1"/>
    <col min="3" max="3" width="18.6640625" style="103" customWidth="1"/>
    <col min="4" max="4" width="15.6640625" style="103" customWidth="1"/>
    <col min="5" max="18" width="12.6640625" style="103" customWidth="1"/>
    <col min="19" max="19" width="30.6640625" style="103" customWidth="1"/>
    <col min="20" max="20" width="9.109375" style="103" bestFit="1" customWidth="1"/>
    <col min="21" max="21" width="10.109375" style="103" bestFit="1" customWidth="1"/>
    <col min="22" max="22" width="9.109375" style="103" bestFit="1" customWidth="1"/>
    <col min="23" max="23" width="13.33203125" style="103" customWidth="1"/>
    <col min="24" max="24" width="9.109375" style="103" bestFit="1" customWidth="1"/>
    <col min="25" max="262" width="9" style="103"/>
    <col min="263" max="264" width="4.109375" style="103" customWidth="1"/>
    <col min="265" max="265" width="18.6640625" style="103" customWidth="1"/>
    <col min="266" max="266" width="15.6640625" style="103" customWidth="1"/>
    <col min="267" max="274" width="12.6640625" style="103" customWidth="1"/>
    <col min="275" max="275" width="30.6640625" style="103" customWidth="1"/>
    <col min="276" max="276" width="9.109375" style="103" bestFit="1" customWidth="1"/>
    <col min="277" max="277" width="10.109375" style="103" bestFit="1" customWidth="1"/>
    <col min="278" max="278" width="9.109375" style="103" bestFit="1" customWidth="1"/>
    <col min="279" max="279" width="13.33203125" style="103" customWidth="1"/>
    <col min="280" max="280" width="9.109375" style="103" bestFit="1" customWidth="1"/>
    <col min="281" max="518" width="9" style="103"/>
    <col min="519" max="520" width="4.109375" style="103" customWidth="1"/>
    <col min="521" max="521" width="18.6640625" style="103" customWidth="1"/>
    <col min="522" max="522" width="15.6640625" style="103" customWidth="1"/>
    <col min="523" max="530" width="12.6640625" style="103" customWidth="1"/>
    <col min="531" max="531" width="30.6640625" style="103" customWidth="1"/>
    <col min="532" max="532" width="9.109375" style="103" bestFit="1" customWidth="1"/>
    <col min="533" max="533" width="10.109375" style="103" bestFit="1" customWidth="1"/>
    <col min="534" max="534" width="9.109375" style="103" bestFit="1" customWidth="1"/>
    <col min="535" max="535" width="13.33203125" style="103" customWidth="1"/>
    <col min="536" max="536" width="9.109375" style="103" bestFit="1" customWidth="1"/>
    <col min="537" max="774" width="9" style="103"/>
    <col min="775" max="776" width="4.109375" style="103" customWidth="1"/>
    <col min="777" max="777" width="18.6640625" style="103" customWidth="1"/>
    <col min="778" max="778" width="15.6640625" style="103" customWidth="1"/>
    <col min="779" max="786" width="12.6640625" style="103" customWidth="1"/>
    <col min="787" max="787" width="30.6640625" style="103" customWidth="1"/>
    <col min="788" max="788" width="9.109375" style="103" bestFit="1" customWidth="1"/>
    <col min="789" max="789" width="10.109375" style="103" bestFit="1" customWidth="1"/>
    <col min="790" max="790" width="9.109375" style="103" bestFit="1" customWidth="1"/>
    <col min="791" max="791" width="13.33203125" style="103" customWidth="1"/>
    <col min="792" max="792" width="9.109375" style="103" bestFit="1" customWidth="1"/>
    <col min="793" max="1030" width="9" style="103"/>
    <col min="1031" max="1032" width="4.109375" style="103" customWidth="1"/>
    <col min="1033" max="1033" width="18.6640625" style="103" customWidth="1"/>
    <col min="1034" max="1034" width="15.6640625" style="103" customWidth="1"/>
    <col min="1035" max="1042" width="12.6640625" style="103" customWidth="1"/>
    <col min="1043" max="1043" width="30.6640625" style="103" customWidth="1"/>
    <col min="1044" max="1044" width="9.109375" style="103" bestFit="1" customWidth="1"/>
    <col min="1045" max="1045" width="10.109375" style="103" bestFit="1" customWidth="1"/>
    <col min="1046" max="1046" width="9.109375" style="103" bestFit="1" customWidth="1"/>
    <col min="1047" max="1047" width="13.33203125" style="103" customWidth="1"/>
    <col min="1048" max="1048" width="9.109375" style="103" bestFit="1" customWidth="1"/>
    <col min="1049" max="1286" width="9" style="103"/>
    <col min="1287" max="1288" width="4.109375" style="103" customWidth="1"/>
    <col min="1289" max="1289" width="18.6640625" style="103" customWidth="1"/>
    <col min="1290" max="1290" width="15.6640625" style="103" customWidth="1"/>
    <col min="1291" max="1298" width="12.6640625" style="103" customWidth="1"/>
    <col min="1299" max="1299" width="30.6640625" style="103" customWidth="1"/>
    <col min="1300" max="1300" width="9.109375" style="103" bestFit="1" customWidth="1"/>
    <col min="1301" max="1301" width="10.109375" style="103" bestFit="1" customWidth="1"/>
    <col min="1302" max="1302" width="9.109375" style="103" bestFit="1" customWidth="1"/>
    <col min="1303" max="1303" width="13.33203125" style="103" customWidth="1"/>
    <col min="1304" max="1304" width="9.109375" style="103" bestFit="1" customWidth="1"/>
    <col min="1305" max="1542" width="9" style="103"/>
    <col min="1543" max="1544" width="4.109375" style="103" customWidth="1"/>
    <col min="1545" max="1545" width="18.6640625" style="103" customWidth="1"/>
    <col min="1546" max="1546" width="15.6640625" style="103" customWidth="1"/>
    <col min="1547" max="1554" width="12.6640625" style="103" customWidth="1"/>
    <col min="1555" max="1555" width="30.6640625" style="103" customWidth="1"/>
    <col min="1556" max="1556" width="9.109375" style="103" bestFit="1" customWidth="1"/>
    <col min="1557" max="1557" width="10.109375" style="103" bestFit="1" customWidth="1"/>
    <col min="1558" max="1558" width="9.109375" style="103" bestFit="1" customWidth="1"/>
    <col min="1559" max="1559" width="13.33203125" style="103" customWidth="1"/>
    <col min="1560" max="1560" width="9.109375" style="103" bestFit="1" customWidth="1"/>
    <col min="1561" max="1798" width="9" style="103"/>
    <col min="1799" max="1800" width="4.109375" style="103" customWidth="1"/>
    <col min="1801" max="1801" width="18.6640625" style="103" customWidth="1"/>
    <col min="1802" max="1802" width="15.6640625" style="103" customWidth="1"/>
    <col min="1803" max="1810" width="12.6640625" style="103" customWidth="1"/>
    <col min="1811" max="1811" width="30.6640625" style="103" customWidth="1"/>
    <col min="1812" max="1812" width="9.109375" style="103" bestFit="1" customWidth="1"/>
    <col min="1813" max="1813" width="10.109375" style="103" bestFit="1" customWidth="1"/>
    <col min="1814" max="1814" width="9.109375" style="103" bestFit="1" customWidth="1"/>
    <col min="1815" max="1815" width="13.33203125" style="103" customWidth="1"/>
    <col min="1816" max="1816" width="9.109375" style="103" bestFit="1" customWidth="1"/>
    <col min="1817" max="2054" width="9" style="103"/>
    <col min="2055" max="2056" width="4.109375" style="103" customWidth="1"/>
    <col min="2057" max="2057" width="18.6640625" style="103" customWidth="1"/>
    <col min="2058" max="2058" width="15.6640625" style="103" customWidth="1"/>
    <col min="2059" max="2066" width="12.6640625" style="103" customWidth="1"/>
    <col min="2067" max="2067" width="30.6640625" style="103" customWidth="1"/>
    <col min="2068" max="2068" width="9.109375" style="103" bestFit="1" customWidth="1"/>
    <col min="2069" max="2069" width="10.109375" style="103" bestFit="1" customWidth="1"/>
    <col min="2070" max="2070" width="9.109375" style="103" bestFit="1" customWidth="1"/>
    <col min="2071" max="2071" width="13.33203125" style="103" customWidth="1"/>
    <col min="2072" max="2072" width="9.109375" style="103" bestFit="1" customWidth="1"/>
    <col min="2073" max="2310" width="9" style="103"/>
    <col min="2311" max="2312" width="4.109375" style="103" customWidth="1"/>
    <col min="2313" max="2313" width="18.6640625" style="103" customWidth="1"/>
    <col min="2314" max="2314" width="15.6640625" style="103" customWidth="1"/>
    <col min="2315" max="2322" width="12.6640625" style="103" customWidth="1"/>
    <col min="2323" max="2323" width="30.6640625" style="103" customWidth="1"/>
    <col min="2324" max="2324" width="9.109375" style="103" bestFit="1" customWidth="1"/>
    <col min="2325" max="2325" width="10.109375" style="103" bestFit="1" customWidth="1"/>
    <col min="2326" max="2326" width="9.109375" style="103" bestFit="1" customWidth="1"/>
    <col min="2327" max="2327" width="13.33203125" style="103" customWidth="1"/>
    <col min="2328" max="2328" width="9.109375" style="103" bestFit="1" customWidth="1"/>
    <col min="2329" max="2566" width="9" style="103"/>
    <col min="2567" max="2568" width="4.109375" style="103" customWidth="1"/>
    <col min="2569" max="2569" width="18.6640625" style="103" customWidth="1"/>
    <col min="2570" max="2570" width="15.6640625" style="103" customWidth="1"/>
    <col min="2571" max="2578" width="12.6640625" style="103" customWidth="1"/>
    <col min="2579" max="2579" width="30.6640625" style="103" customWidth="1"/>
    <col min="2580" max="2580" width="9.109375" style="103" bestFit="1" customWidth="1"/>
    <col min="2581" max="2581" width="10.109375" style="103" bestFit="1" customWidth="1"/>
    <col min="2582" max="2582" width="9.109375" style="103" bestFit="1" customWidth="1"/>
    <col min="2583" max="2583" width="13.33203125" style="103" customWidth="1"/>
    <col min="2584" max="2584" width="9.109375" style="103" bestFit="1" customWidth="1"/>
    <col min="2585" max="2822" width="9" style="103"/>
    <col min="2823" max="2824" width="4.109375" style="103" customWidth="1"/>
    <col min="2825" max="2825" width="18.6640625" style="103" customWidth="1"/>
    <col min="2826" max="2826" width="15.6640625" style="103" customWidth="1"/>
    <col min="2827" max="2834" width="12.6640625" style="103" customWidth="1"/>
    <col min="2835" max="2835" width="30.6640625" style="103" customWidth="1"/>
    <col min="2836" max="2836" width="9.109375" style="103" bestFit="1" customWidth="1"/>
    <col min="2837" max="2837" width="10.109375" style="103" bestFit="1" customWidth="1"/>
    <col min="2838" max="2838" width="9.109375" style="103" bestFit="1" customWidth="1"/>
    <col min="2839" max="2839" width="13.33203125" style="103" customWidth="1"/>
    <col min="2840" max="2840" width="9.109375" style="103" bestFit="1" customWidth="1"/>
    <col min="2841" max="3078" width="9" style="103"/>
    <col min="3079" max="3080" width="4.109375" style="103" customWidth="1"/>
    <col min="3081" max="3081" width="18.6640625" style="103" customWidth="1"/>
    <col min="3082" max="3082" width="15.6640625" style="103" customWidth="1"/>
    <col min="3083" max="3090" width="12.6640625" style="103" customWidth="1"/>
    <col min="3091" max="3091" width="30.6640625" style="103" customWidth="1"/>
    <col min="3092" max="3092" width="9.109375" style="103" bestFit="1" customWidth="1"/>
    <col min="3093" max="3093" width="10.109375" style="103" bestFit="1" customWidth="1"/>
    <col min="3094" max="3094" width="9.109375" style="103" bestFit="1" customWidth="1"/>
    <col min="3095" max="3095" width="13.33203125" style="103" customWidth="1"/>
    <col min="3096" max="3096" width="9.109375" style="103" bestFit="1" customWidth="1"/>
    <col min="3097" max="3334" width="9" style="103"/>
    <col min="3335" max="3336" width="4.109375" style="103" customWidth="1"/>
    <col min="3337" max="3337" width="18.6640625" style="103" customWidth="1"/>
    <col min="3338" max="3338" width="15.6640625" style="103" customWidth="1"/>
    <col min="3339" max="3346" width="12.6640625" style="103" customWidth="1"/>
    <col min="3347" max="3347" width="30.6640625" style="103" customWidth="1"/>
    <col min="3348" max="3348" width="9.109375" style="103" bestFit="1" customWidth="1"/>
    <col min="3349" max="3349" width="10.109375" style="103" bestFit="1" customWidth="1"/>
    <col min="3350" max="3350" width="9.109375" style="103" bestFit="1" customWidth="1"/>
    <col min="3351" max="3351" width="13.33203125" style="103" customWidth="1"/>
    <col min="3352" max="3352" width="9.109375" style="103" bestFit="1" customWidth="1"/>
    <col min="3353" max="3590" width="9" style="103"/>
    <col min="3591" max="3592" width="4.109375" style="103" customWidth="1"/>
    <col min="3593" max="3593" width="18.6640625" style="103" customWidth="1"/>
    <col min="3594" max="3594" width="15.6640625" style="103" customWidth="1"/>
    <col min="3595" max="3602" width="12.6640625" style="103" customWidth="1"/>
    <col min="3603" max="3603" width="30.6640625" style="103" customWidth="1"/>
    <col min="3604" max="3604" width="9.109375" style="103" bestFit="1" customWidth="1"/>
    <col min="3605" max="3605" width="10.109375" style="103" bestFit="1" customWidth="1"/>
    <col min="3606" max="3606" width="9.109375" style="103" bestFit="1" customWidth="1"/>
    <col min="3607" max="3607" width="13.33203125" style="103" customWidth="1"/>
    <col min="3608" max="3608" width="9.109375" style="103" bestFit="1" customWidth="1"/>
    <col min="3609" max="3846" width="9" style="103"/>
    <col min="3847" max="3848" width="4.109375" style="103" customWidth="1"/>
    <col min="3849" max="3849" width="18.6640625" style="103" customWidth="1"/>
    <col min="3850" max="3850" width="15.6640625" style="103" customWidth="1"/>
    <col min="3851" max="3858" width="12.6640625" style="103" customWidth="1"/>
    <col min="3859" max="3859" width="30.6640625" style="103" customWidth="1"/>
    <col min="3860" max="3860" width="9.109375" style="103" bestFit="1" customWidth="1"/>
    <col min="3861" max="3861" width="10.109375" style="103" bestFit="1" customWidth="1"/>
    <col min="3862" max="3862" width="9.109375" style="103" bestFit="1" customWidth="1"/>
    <col min="3863" max="3863" width="13.33203125" style="103" customWidth="1"/>
    <col min="3864" max="3864" width="9.109375" style="103" bestFit="1" customWidth="1"/>
    <col min="3865" max="4102" width="9" style="103"/>
    <col min="4103" max="4104" width="4.109375" style="103" customWidth="1"/>
    <col min="4105" max="4105" width="18.6640625" style="103" customWidth="1"/>
    <col min="4106" max="4106" width="15.6640625" style="103" customWidth="1"/>
    <col min="4107" max="4114" width="12.6640625" style="103" customWidth="1"/>
    <col min="4115" max="4115" width="30.6640625" style="103" customWidth="1"/>
    <col min="4116" max="4116" width="9.109375" style="103" bestFit="1" customWidth="1"/>
    <col min="4117" max="4117" width="10.109375" style="103" bestFit="1" customWidth="1"/>
    <col min="4118" max="4118" width="9.109375" style="103" bestFit="1" customWidth="1"/>
    <col min="4119" max="4119" width="13.33203125" style="103" customWidth="1"/>
    <col min="4120" max="4120" width="9.109375" style="103" bestFit="1" customWidth="1"/>
    <col min="4121" max="4358" width="9" style="103"/>
    <col min="4359" max="4360" width="4.109375" style="103" customWidth="1"/>
    <col min="4361" max="4361" width="18.6640625" style="103" customWidth="1"/>
    <col min="4362" max="4362" width="15.6640625" style="103" customWidth="1"/>
    <col min="4363" max="4370" width="12.6640625" style="103" customWidth="1"/>
    <col min="4371" max="4371" width="30.6640625" style="103" customWidth="1"/>
    <col min="4372" max="4372" width="9.109375" style="103" bestFit="1" customWidth="1"/>
    <col min="4373" max="4373" width="10.109375" style="103" bestFit="1" customWidth="1"/>
    <col min="4374" max="4374" width="9.109375" style="103" bestFit="1" customWidth="1"/>
    <col min="4375" max="4375" width="13.33203125" style="103" customWidth="1"/>
    <col min="4376" max="4376" width="9.109375" style="103" bestFit="1" customWidth="1"/>
    <col min="4377" max="4614" width="9" style="103"/>
    <col min="4615" max="4616" width="4.109375" style="103" customWidth="1"/>
    <col min="4617" max="4617" width="18.6640625" style="103" customWidth="1"/>
    <col min="4618" max="4618" width="15.6640625" style="103" customWidth="1"/>
    <col min="4619" max="4626" width="12.6640625" style="103" customWidth="1"/>
    <col min="4627" max="4627" width="30.6640625" style="103" customWidth="1"/>
    <col min="4628" max="4628" width="9.109375" style="103" bestFit="1" customWidth="1"/>
    <col min="4629" max="4629" width="10.109375" style="103" bestFit="1" customWidth="1"/>
    <col min="4630" max="4630" width="9.109375" style="103" bestFit="1" customWidth="1"/>
    <col min="4631" max="4631" width="13.33203125" style="103" customWidth="1"/>
    <col min="4632" max="4632" width="9.109375" style="103" bestFit="1" customWidth="1"/>
    <col min="4633" max="4870" width="9" style="103"/>
    <col min="4871" max="4872" width="4.109375" style="103" customWidth="1"/>
    <col min="4873" max="4873" width="18.6640625" style="103" customWidth="1"/>
    <col min="4874" max="4874" width="15.6640625" style="103" customWidth="1"/>
    <col min="4875" max="4882" width="12.6640625" style="103" customWidth="1"/>
    <col min="4883" max="4883" width="30.6640625" style="103" customWidth="1"/>
    <col min="4884" max="4884" width="9.109375" style="103" bestFit="1" customWidth="1"/>
    <col min="4885" max="4885" width="10.109375" style="103" bestFit="1" customWidth="1"/>
    <col min="4886" max="4886" width="9.109375" style="103" bestFit="1" customWidth="1"/>
    <col min="4887" max="4887" width="13.33203125" style="103" customWidth="1"/>
    <col min="4888" max="4888" width="9.109375" style="103" bestFit="1" customWidth="1"/>
    <col min="4889" max="5126" width="9" style="103"/>
    <col min="5127" max="5128" width="4.109375" style="103" customWidth="1"/>
    <col min="5129" max="5129" width="18.6640625" style="103" customWidth="1"/>
    <col min="5130" max="5130" width="15.6640625" style="103" customWidth="1"/>
    <col min="5131" max="5138" width="12.6640625" style="103" customWidth="1"/>
    <col min="5139" max="5139" width="30.6640625" style="103" customWidth="1"/>
    <col min="5140" max="5140" width="9.109375" style="103" bestFit="1" customWidth="1"/>
    <col min="5141" max="5141" width="10.109375" style="103" bestFit="1" customWidth="1"/>
    <col min="5142" max="5142" width="9.109375" style="103" bestFit="1" customWidth="1"/>
    <col min="5143" max="5143" width="13.33203125" style="103" customWidth="1"/>
    <col min="5144" max="5144" width="9.109375" style="103" bestFit="1" customWidth="1"/>
    <col min="5145" max="5382" width="9" style="103"/>
    <col min="5383" max="5384" width="4.109375" style="103" customWidth="1"/>
    <col min="5385" max="5385" width="18.6640625" style="103" customWidth="1"/>
    <col min="5386" max="5386" width="15.6640625" style="103" customWidth="1"/>
    <col min="5387" max="5394" width="12.6640625" style="103" customWidth="1"/>
    <col min="5395" max="5395" width="30.6640625" style="103" customWidth="1"/>
    <col min="5396" max="5396" width="9.109375" style="103" bestFit="1" customWidth="1"/>
    <col min="5397" max="5397" width="10.109375" style="103" bestFit="1" customWidth="1"/>
    <col min="5398" max="5398" width="9.109375" style="103" bestFit="1" customWidth="1"/>
    <col min="5399" max="5399" width="13.33203125" style="103" customWidth="1"/>
    <col min="5400" max="5400" width="9.109375" style="103" bestFit="1" customWidth="1"/>
    <col min="5401" max="5638" width="9" style="103"/>
    <col min="5639" max="5640" width="4.109375" style="103" customWidth="1"/>
    <col min="5641" max="5641" width="18.6640625" style="103" customWidth="1"/>
    <col min="5642" max="5642" width="15.6640625" style="103" customWidth="1"/>
    <col min="5643" max="5650" width="12.6640625" style="103" customWidth="1"/>
    <col min="5651" max="5651" width="30.6640625" style="103" customWidth="1"/>
    <col min="5652" max="5652" width="9.109375" style="103" bestFit="1" customWidth="1"/>
    <col min="5653" max="5653" width="10.109375" style="103" bestFit="1" customWidth="1"/>
    <col min="5654" max="5654" width="9.109375" style="103" bestFit="1" customWidth="1"/>
    <col min="5655" max="5655" width="13.33203125" style="103" customWidth="1"/>
    <col min="5656" max="5656" width="9.109375" style="103" bestFit="1" customWidth="1"/>
    <col min="5657" max="5894" width="9" style="103"/>
    <col min="5895" max="5896" width="4.109375" style="103" customWidth="1"/>
    <col min="5897" max="5897" width="18.6640625" style="103" customWidth="1"/>
    <col min="5898" max="5898" width="15.6640625" style="103" customWidth="1"/>
    <col min="5899" max="5906" width="12.6640625" style="103" customWidth="1"/>
    <col min="5907" max="5907" width="30.6640625" style="103" customWidth="1"/>
    <col min="5908" max="5908" width="9.109375" style="103" bestFit="1" customWidth="1"/>
    <col min="5909" max="5909" width="10.109375" style="103" bestFit="1" customWidth="1"/>
    <col min="5910" max="5910" width="9.109375" style="103" bestFit="1" customWidth="1"/>
    <col min="5911" max="5911" width="13.33203125" style="103" customWidth="1"/>
    <col min="5912" max="5912" width="9.109375" style="103" bestFit="1" customWidth="1"/>
    <col min="5913" max="6150" width="9" style="103"/>
    <col min="6151" max="6152" width="4.109375" style="103" customWidth="1"/>
    <col min="6153" max="6153" width="18.6640625" style="103" customWidth="1"/>
    <col min="6154" max="6154" width="15.6640625" style="103" customWidth="1"/>
    <col min="6155" max="6162" width="12.6640625" style="103" customWidth="1"/>
    <col min="6163" max="6163" width="30.6640625" style="103" customWidth="1"/>
    <col min="6164" max="6164" width="9.109375" style="103" bestFit="1" customWidth="1"/>
    <col min="6165" max="6165" width="10.109375" style="103" bestFit="1" customWidth="1"/>
    <col min="6166" max="6166" width="9.109375" style="103" bestFit="1" customWidth="1"/>
    <col min="6167" max="6167" width="13.33203125" style="103" customWidth="1"/>
    <col min="6168" max="6168" width="9.109375" style="103" bestFit="1" customWidth="1"/>
    <col min="6169" max="6406" width="9" style="103"/>
    <col min="6407" max="6408" width="4.109375" style="103" customWidth="1"/>
    <col min="6409" max="6409" width="18.6640625" style="103" customWidth="1"/>
    <col min="6410" max="6410" width="15.6640625" style="103" customWidth="1"/>
    <col min="6411" max="6418" width="12.6640625" style="103" customWidth="1"/>
    <col min="6419" max="6419" width="30.6640625" style="103" customWidth="1"/>
    <col min="6420" max="6420" width="9.109375" style="103" bestFit="1" customWidth="1"/>
    <col min="6421" max="6421" width="10.109375" style="103" bestFit="1" customWidth="1"/>
    <col min="6422" max="6422" width="9.109375" style="103" bestFit="1" customWidth="1"/>
    <col min="6423" max="6423" width="13.33203125" style="103" customWidth="1"/>
    <col min="6424" max="6424" width="9.109375" style="103" bestFit="1" customWidth="1"/>
    <col min="6425" max="6662" width="9" style="103"/>
    <col min="6663" max="6664" width="4.109375" style="103" customWidth="1"/>
    <col min="6665" max="6665" width="18.6640625" style="103" customWidth="1"/>
    <col min="6666" max="6666" width="15.6640625" style="103" customWidth="1"/>
    <col min="6667" max="6674" width="12.6640625" style="103" customWidth="1"/>
    <col min="6675" max="6675" width="30.6640625" style="103" customWidth="1"/>
    <col min="6676" max="6676" width="9.109375" style="103" bestFit="1" customWidth="1"/>
    <col min="6677" max="6677" width="10.109375" style="103" bestFit="1" customWidth="1"/>
    <col min="6678" max="6678" width="9.109375" style="103" bestFit="1" customWidth="1"/>
    <col min="6679" max="6679" width="13.33203125" style="103" customWidth="1"/>
    <col min="6680" max="6680" width="9.109375" style="103" bestFit="1" customWidth="1"/>
    <col min="6681" max="6918" width="9" style="103"/>
    <col min="6919" max="6920" width="4.109375" style="103" customWidth="1"/>
    <col min="6921" max="6921" width="18.6640625" style="103" customWidth="1"/>
    <col min="6922" max="6922" width="15.6640625" style="103" customWidth="1"/>
    <col min="6923" max="6930" width="12.6640625" style="103" customWidth="1"/>
    <col min="6931" max="6931" width="30.6640625" style="103" customWidth="1"/>
    <col min="6932" max="6932" width="9.109375" style="103" bestFit="1" customWidth="1"/>
    <col min="6933" max="6933" width="10.109375" style="103" bestFit="1" customWidth="1"/>
    <col min="6934" max="6934" width="9.109375" style="103" bestFit="1" customWidth="1"/>
    <col min="6935" max="6935" width="13.33203125" style="103" customWidth="1"/>
    <col min="6936" max="6936" width="9.109375" style="103" bestFit="1" customWidth="1"/>
    <col min="6937" max="7174" width="9" style="103"/>
    <col min="7175" max="7176" width="4.109375" style="103" customWidth="1"/>
    <col min="7177" max="7177" width="18.6640625" style="103" customWidth="1"/>
    <col min="7178" max="7178" width="15.6640625" style="103" customWidth="1"/>
    <col min="7179" max="7186" width="12.6640625" style="103" customWidth="1"/>
    <col min="7187" max="7187" width="30.6640625" style="103" customWidth="1"/>
    <col min="7188" max="7188" width="9.109375" style="103" bestFit="1" customWidth="1"/>
    <col min="7189" max="7189" width="10.109375" style="103" bestFit="1" customWidth="1"/>
    <col min="7190" max="7190" width="9.109375" style="103" bestFit="1" customWidth="1"/>
    <col min="7191" max="7191" width="13.33203125" style="103" customWidth="1"/>
    <col min="7192" max="7192" width="9.109375" style="103" bestFit="1" customWidth="1"/>
    <col min="7193" max="7430" width="9" style="103"/>
    <col min="7431" max="7432" width="4.109375" style="103" customWidth="1"/>
    <col min="7433" max="7433" width="18.6640625" style="103" customWidth="1"/>
    <col min="7434" max="7434" width="15.6640625" style="103" customWidth="1"/>
    <col min="7435" max="7442" width="12.6640625" style="103" customWidth="1"/>
    <col min="7443" max="7443" width="30.6640625" style="103" customWidth="1"/>
    <col min="7444" max="7444" width="9.109375" style="103" bestFit="1" customWidth="1"/>
    <col min="7445" max="7445" width="10.109375" style="103" bestFit="1" customWidth="1"/>
    <col min="7446" max="7446" width="9.109375" style="103" bestFit="1" customWidth="1"/>
    <col min="7447" max="7447" width="13.33203125" style="103" customWidth="1"/>
    <col min="7448" max="7448" width="9.109375" style="103" bestFit="1" customWidth="1"/>
    <col min="7449" max="7686" width="9" style="103"/>
    <col min="7687" max="7688" width="4.109375" style="103" customWidth="1"/>
    <col min="7689" max="7689" width="18.6640625" style="103" customWidth="1"/>
    <col min="7690" max="7690" width="15.6640625" style="103" customWidth="1"/>
    <col min="7691" max="7698" width="12.6640625" style="103" customWidth="1"/>
    <col min="7699" max="7699" width="30.6640625" style="103" customWidth="1"/>
    <col min="7700" max="7700" width="9.109375" style="103" bestFit="1" customWidth="1"/>
    <col min="7701" max="7701" width="10.109375" style="103" bestFit="1" customWidth="1"/>
    <col min="7702" max="7702" width="9.109375" style="103" bestFit="1" customWidth="1"/>
    <col min="7703" max="7703" width="13.33203125" style="103" customWidth="1"/>
    <col min="7704" max="7704" width="9.109375" style="103" bestFit="1" customWidth="1"/>
    <col min="7705" max="7942" width="9" style="103"/>
    <col min="7943" max="7944" width="4.109375" style="103" customWidth="1"/>
    <col min="7945" max="7945" width="18.6640625" style="103" customWidth="1"/>
    <col min="7946" max="7946" width="15.6640625" style="103" customWidth="1"/>
    <col min="7947" max="7954" width="12.6640625" style="103" customWidth="1"/>
    <col min="7955" max="7955" width="30.6640625" style="103" customWidth="1"/>
    <col min="7956" max="7956" width="9.109375" style="103" bestFit="1" customWidth="1"/>
    <col min="7957" max="7957" width="10.109375" style="103" bestFit="1" customWidth="1"/>
    <col min="7958" max="7958" width="9.109375" style="103" bestFit="1" customWidth="1"/>
    <col min="7959" max="7959" width="13.33203125" style="103" customWidth="1"/>
    <col min="7960" max="7960" width="9.109375" style="103" bestFit="1" customWidth="1"/>
    <col min="7961" max="8198" width="9" style="103"/>
    <col min="8199" max="8200" width="4.109375" style="103" customWidth="1"/>
    <col min="8201" max="8201" width="18.6640625" style="103" customWidth="1"/>
    <col min="8202" max="8202" width="15.6640625" style="103" customWidth="1"/>
    <col min="8203" max="8210" width="12.6640625" style="103" customWidth="1"/>
    <col min="8211" max="8211" width="30.6640625" style="103" customWidth="1"/>
    <col min="8212" max="8212" width="9.109375" style="103" bestFit="1" customWidth="1"/>
    <col min="8213" max="8213" width="10.109375" style="103" bestFit="1" customWidth="1"/>
    <col min="8214" max="8214" width="9.109375" style="103" bestFit="1" customWidth="1"/>
    <col min="8215" max="8215" width="13.33203125" style="103" customWidth="1"/>
    <col min="8216" max="8216" width="9.109375" style="103" bestFit="1" customWidth="1"/>
    <col min="8217" max="8454" width="9" style="103"/>
    <col min="8455" max="8456" width="4.109375" style="103" customWidth="1"/>
    <col min="8457" max="8457" width="18.6640625" style="103" customWidth="1"/>
    <col min="8458" max="8458" width="15.6640625" style="103" customWidth="1"/>
    <col min="8459" max="8466" width="12.6640625" style="103" customWidth="1"/>
    <col min="8467" max="8467" width="30.6640625" style="103" customWidth="1"/>
    <col min="8468" max="8468" width="9.109375" style="103" bestFit="1" customWidth="1"/>
    <col min="8469" max="8469" width="10.109375" style="103" bestFit="1" customWidth="1"/>
    <col min="8470" max="8470" width="9.109375" style="103" bestFit="1" customWidth="1"/>
    <col min="8471" max="8471" width="13.33203125" style="103" customWidth="1"/>
    <col min="8472" max="8472" width="9.109375" style="103" bestFit="1" customWidth="1"/>
    <col min="8473" max="8710" width="9" style="103"/>
    <col min="8711" max="8712" width="4.109375" style="103" customWidth="1"/>
    <col min="8713" max="8713" width="18.6640625" style="103" customWidth="1"/>
    <col min="8714" max="8714" width="15.6640625" style="103" customWidth="1"/>
    <col min="8715" max="8722" width="12.6640625" style="103" customWidth="1"/>
    <col min="8723" max="8723" width="30.6640625" style="103" customWidth="1"/>
    <col min="8724" max="8724" width="9.109375" style="103" bestFit="1" customWidth="1"/>
    <col min="8725" max="8725" width="10.109375" style="103" bestFit="1" customWidth="1"/>
    <col min="8726" max="8726" width="9.109375" style="103" bestFit="1" customWidth="1"/>
    <col min="8727" max="8727" width="13.33203125" style="103" customWidth="1"/>
    <col min="8728" max="8728" width="9.109375" style="103" bestFit="1" customWidth="1"/>
    <col min="8729" max="8966" width="9" style="103"/>
    <col min="8967" max="8968" width="4.109375" style="103" customWidth="1"/>
    <col min="8969" max="8969" width="18.6640625" style="103" customWidth="1"/>
    <col min="8970" max="8970" width="15.6640625" style="103" customWidth="1"/>
    <col min="8971" max="8978" width="12.6640625" style="103" customWidth="1"/>
    <col min="8979" max="8979" width="30.6640625" style="103" customWidth="1"/>
    <col min="8980" max="8980" width="9.109375" style="103" bestFit="1" customWidth="1"/>
    <col min="8981" max="8981" width="10.109375" style="103" bestFit="1" customWidth="1"/>
    <col min="8982" max="8982" width="9.109375" style="103" bestFit="1" customWidth="1"/>
    <col min="8983" max="8983" width="13.33203125" style="103" customWidth="1"/>
    <col min="8984" max="8984" width="9.109375" style="103" bestFit="1" customWidth="1"/>
    <col min="8985" max="9222" width="9" style="103"/>
    <col min="9223" max="9224" width="4.109375" style="103" customWidth="1"/>
    <col min="9225" max="9225" width="18.6640625" style="103" customWidth="1"/>
    <col min="9226" max="9226" width="15.6640625" style="103" customWidth="1"/>
    <col min="9227" max="9234" width="12.6640625" style="103" customWidth="1"/>
    <col min="9235" max="9235" width="30.6640625" style="103" customWidth="1"/>
    <col min="9236" max="9236" width="9.109375" style="103" bestFit="1" customWidth="1"/>
    <col min="9237" max="9237" width="10.109375" style="103" bestFit="1" customWidth="1"/>
    <col min="9238" max="9238" width="9.109375" style="103" bestFit="1" customWidth="1"/>
    <col min="9239" max="9239" width="13.33203125" style="103" customWidth="1"/>
    <col min="9240" max="9240" width="9.109375" style="103" bestFit="1" customWidth="1"/>
    <col min="9241" max="9478" width="9" style="103"/>
    <col min="9479" max="9480" width="4.109375" style="103" customWidth="1"/>
    <col min="9481" max="9481" width="18.6640625" style="103" customWidth="1"/>
    <col min="9482" max="9482" width="15.6640625" style="103" customWidth="1"/>
    <col min="9483" max="9490" width="12.6640625" style="103" customWidth="1"/>
    <col min="9491" max="9491" width="30.6640625" style="103" customWidth="1"/>
    <col min="9492" max="9492" width="9.109375" style="103" bestFit="1" customWidth="1"/>
    <col min="9493" max="9493" width="10.109375" style="103" bestFit="1" customWidth="1"/>
    <col min="9494" max="9494" width="9.109375" style="103" bestFit="1" customWidth="1"/>
    <col min="9495" max="9495" width="13.33203125" style="103" customWidth="1"/>
    <col min="9496" max="9496" width="9.109375" style="103" bestFit="1" customWidth="1"/>
    <col min="9497" max="9734" width="9" style="103"/>
    <col min="9735" max="9736" width="4.109375" style="103" customWidth="1"/>
    <col min="9737" max="9737" width="18.6640625" style="103" customWidth="1"/>
    <col min="9738" max="9738" width="15.6640625" style="103" customWidth="1"/>
    <col min="9739" max="9746" width="12.6640625" style="103" customWidth="1"/>
    <col min="9747" max="9747" width="30.6640625" style="103" customWidth="1"/>
    <col min="9748" max="9748" width="9.109375" style="103" bestFit="1" customWidth="1"/>
    <col min="9749" max="9749" width="10.109375" style="103" bestFit="1" customWidth="1"/>
    <col min="9750" max="9750" width="9.109375" style="103" bestFit="1" customWidth="1"/>
    <col min="9751" max="9751" width="13.33203125" style="103" customWidth="1"/>
    <col min="9752" max="9752" width="9.109375" style="103" bestFit="1" customWidth="1"/>
    <col min="9753" max="9990" width="9" style="103"/>
    <col min="9991" max="9992" width="4.109375" style="103" customWidth="1"/>
    <col min="9993" max="9993" width="18.6640625" style="103" customWidth="1"/>
    <col min="9994" max="9994" width="15.6640625" style="103" customWidth="1"/>
    <col min="9995" max="10002" width="12.6640625" style="103" customWidth="1"/>
    <col min="10003" max="10003" width="30.6640625" style="103" customWidth="1"/>
    <col min="10004" max="10004" width="9.109375" style="103" bestFit="1" customWidth="1"/>
    <col min="10005" max="10005" width="10.109375" style="103" bestFit="1" customWidth="1"/>
    <col min="10006" max="10006" width="9.109375" style="103" bestFit="1" customWidth="1"/>
    <col min="10007" max="10007" width="13.33203125" style="103" customWidth="1"/>
    <col min="10008" max="10008" width="9.109375" style="103" bestFit="1" customWidth="1"/>
    <col min="10009" max="10246" width="9" style="103"/>
    <col min="10247" max="10248" width="4.109375" style="103" customWidth="1"/>
    <col min="10249" max="10249" width="18.6640625" style="103" customWidth="1"/>
    <col min="10250" max="10250" width="15.6640625" style="103" customWidth="1"/>
    <col min="10251" max="10258" width="12.6640625" style="103" customWidth="1"/>
    <col min="10259" max="10259" width="30.6640625" style="103" customWidth="1"/>
    <col min="10260" max="10260" width="9.109375" style="103" bestFit="1" customWidth="1"/>
    <col min="10261" max="10261" width="10.109375" style="103" bestFit="1" customWidth="1"/>
    <col min="10262" max="10262" width="9.109375" style="103" bestFit="1" customWidth="1"/>
    <col min="10263" max="10263" width="13.33203125" style="103" customWidth="1"/>
    <col min="10264" max="10264" width="9.109375" style="103" bestFit="1" customWidth="1"/>
    <col min="10265" max="10502" width="9" style="103"/>
    <col min="10503" max="10504" width="4.109375" style="103" customWidth="1"/>
    <col min="10505" max="10505" width="18.6640625" style="103" customWidth="1"/>
    <col min="10506" max="10506" width="15.6640625" style="103" customWidth="1"/>
    <col min="10507" max="10514" width="12.6640625" style="103" customWidth="1"/>
    <col min="10515" max="10515" width="30.6640625" style="103" customWidth="1"/>
    <col min="10516" max="10516" width="9.109375" style="103" bestFit="1" customWidth="1"/>
    <col min="10517" max="10517" width="10.109375" style="103" bestFit="1" customWidth="1"/>
    <col min="10518" max="10518" width="9.109375" style="103" bestFit="1" customWidth="1"/>
    <col min="10519" max="10519" width="13.33203125" style="103" customWidth="1"/>
    <col min="10520" max="10520" width="9.109375" style="103" bestFit="1" customWidth="1"/>
    <col min="10521" max="10758" width="9" style="103"/>
    <col min="10759" max="10760" width="4.109375" style="103" customWidth="1"/>
    <col min="10761" max="10761" width="18.6640625" style="103" customWidth="1"/>
    <col min="10762" max="10762" width="15.6640625" style="103" customWidth="1"/>
    <col min="10763" max="10770" width="12.6640625" style="103" customWidth="1"/>
    <col min="10771" max="10771" width="30.6640625" style="103" customWidth="1"/>
    <col min="10772" max="10772" width="9.109375" style="103" bestFit="1" customWidth="1"/>
    <col min="10773" max="10773" width="10.109375" style="103" bestFit="1" customWidth="1"/>
    <col min="10774" max="10774" width="9.109375" style="103" bestFit="1" customWidth="1"/>
    <col min="10775" max="10775" width="13.33203125" style="103" customWidth="1"/>
    <col min="10776" max="10776" width="9.109375" style="103" bestFit="1" customWidth="1"/>
    <col min="10777" max="11014" width="9" style="103"/>
    <col min="11015" max="11016" width="4.109375" style="103" customWidth="1"/>
    <col min="11017" max="11017" width="18.6640625" style="103" customWidth="1"/>
    <col min="11018" max="11018" width="15.6640625" style="103" customWidth="1"/>
    <col min="11019" max="11026" width="12.6640625" style="103" customWidth="1"/>
    <col min="11027" max="11027" width="30.6640625" style="103" customWidth="1"/>
    <col min="11028" max="11028" width="9.109375" style="103" bestFit="1" customWidth="1"/>
    <col min="11029" max="11029" width="10.109375" style="103" bestFit="1" customWidth="1"/>
    <col min="11030" max="11030" width="9.109375" style="103" bestFit="1" customWidth="1"/>
    <col min="11031" max="11031" width="13.33203125" style="103" customWidth="1"/>
    <col min="11032" max="11032" width="9.109375" style="103" bestFit="1" customWidth="1"/>
    <col min="11033" max="11270" width="9" style="103"/>
    <col min="11271" max="11272" width="4.109375" style="103" customWidth="1"/>
    <col min="11273" max="11273" width="18.6640625" style="103" customWidth="1"/>
    <col min="11274" max="11274" width="15.6640625" style="103" customWidth="1"/>
    <col min="11275" max="11282" width="12.6640625" style="103" customWidth="1"/>
    <col min="11283" max="11283" width="30.6640625" style="103" customWidth="1"/>
    <col min="11284" max="11284" width="9.109375" style="103" bestFit="1" customWidth="1"/>
    <col min="11285" max="11285" width="10.109375" style="103" bestFit="1" customWidth="1"/>
    <col min="11286" max="11286" width="9.109375" style="103" bestFit="1" customWidth="1"/>
    <col min="11287" max="11287" width="13.33203125" style="103" customWidth="1"/>
    <col min="11288" max="11288" width="9.109375" style="103" bestFit="1" customWidth="1"/>
    <col min="11289" max="11526" width="9" style="103"/>
    <col min="11527" max="11528" width="4.109375" style="103" customWidth="1"/>
    <col min="11529" max="11529" width="18.6640625" style="103" customWidth="1"/>
    <col min="11530" max="11530" width="15.6640625" style="103" customWidth="1"/>
    <col min="11531" max="11538" width="12.6640625" style="103" customWidth="1"/>
    <col min="11539" max="11539" width="30.6640625" style="103" customWidth="1"/>
    <col min="11540" max="11540" width="9.109375" style="103" bestFit="1" customWidth="1"/>
    <col min="11541" max="11541" width="10.109375" style="103" bestFit="1" customWidth="1"/>
    <col min="11542" max="11542" width="9.109375" style="103" bestFit="1" customWidth="1"/>
    <col min="11543" max="11543" width="13.33203125" style="103" customWidth="1"/>
    <col min="11544" max="11544" width="9.109375" style="103" bestFit="1" customWidth="1"/>
    <col min="11545" max="11782" width="9" style="103"/>
    <col min="11783" max="11784" width="4.109375" style="103" customWidth="1"/>
    <col min="11785" max="11785" width="18.6640625" style="103" customWidth="1"/>
    <col min="11786" max="11786" width="15.6640625" style="103" customWidth="1"/>
    <col min="11787" max="11794" width="12.6640625" style="103" customWidth="1"/>
    <col min="11795" max="11795" width="30.6640625" style="103" customWidth="1"/>
    <col min="11796" max="11796" width="9.109375" style="103" bestFit="1" customWidth="1"/>
    <col min="11797" max="11797" width="10.109375" style="103" bestFit="1" customWidth="1"/>
    <col min="11798" max="11798" width="9.109375" style="103" bestFit="1" customWidth="1"/>
    <col min="11799" max="11799" width="13.33203125" style="103" customWidth="1"/>
    <col min="11800" max="11800" width="9.109375" style="103" bestFit="1" customWidth="1"/>
    <col min="11801" max="12038" width="9" style="103"/>
    <col min="12039" max="12040" width="4.109375" style="103" customWidth="1"/>
    <col min="12041" max="12041" width="18.6640625" style="103" customWidth="1"/>
    <col min="12042" max="12042" width="15.6640625" style="103" customWidth="1"/>
    <col min="12043" max="12050" width="12.6640625" style="103" customWidth="1"/>
    <col min="12051" max="12051" width="30.6640625" style="103" customWidth="1"/>
    <col min="12052" max="12052" width="9.109375" style="103" bestFit="1" customWidth="1"/>
    <col min="12053" max="12053" width="10.109375" style="103" bestFit="1" customWidth="1"/>
    <col min="12054" max="12054" width="9.109375" style="103" bestFit="1" customWidth="1"/>
    <col min="12055" max="12055" width="13.33203125" style="103" customWidth="1"/>
    <col min="12056" max="12056" width="9.109375" style="103" bestFit="1" customWidth="1"/>
    <col min="12057" max="12294" width="9" style="103"/>
    <col min="12295" max="12296" width="4.109375" style="103" customWidth="1"/>
    <col min="12297" max="12297" width="18.6640625" style="103" customWidth="1"/>
    <col min="12298" max="12298" width="15.6640625" style="103" customWidth="1"/>
    <col min="12299" max="12306" width="12.6640625" style="103" customWidth="1"/>
    <col min="12307" max="12307" width="30.6640625" style="103" customWidth="1"/>
    <col min="12308" max="12308" width="9.109375" style="103" bestFit="1" customWidth="1"/>
    <col min="12309" max="12309" width="10.109375" style="103" bestFit="1" customWidth="1"/>
    <col min="12310" max="12310" width="9.109375" style="103" bestFit="1" customWidth="1"/>
    <col min="12311" max="12311" width="13.33203125" style="103" customWidth="1"/>
    <col min="12312" max="12312" width="9.109375" style="103" bestFit="1" customWidth="1"/>
    <col min="12313" max="12550" width="9" style="103"/>
    <col min="12551" max="12552" width="4.109375" style="103" customWidth="1"/>
    <col min="12553" max="12553" width="18.6640625" style="103" customWidth="1"/>
    <col min="12554" max="12554" width="15.6640625" style="103" customWidth="1"/>
    <col min="12555" max="12562" width="12.6640625" style="103" customWidth="1"/>
    <col min="12563" max="12563" width="30.6640625" style="103" customWidth="1"/>
    <col min="12564" max="12564" width="9.109375" style="103" bestFit="1" customWidth="1"/>
    <col min="12565" max="12565" width="10.109375" style="103" bestFit="1" customWidth="1"/>
    <col min="12566" max="12566" width="9.109375" style="103" bestFit="1" customWidth="1"/>
    <col min="12567" max="12567" width="13.33203125" style="103" customWidth="1"/>
    <col min="12568" max="12568" width="9.109375" style="103" bestFit="1" customWidth="1"/>
    <col min="12569" max="12806" width="9" style="103"/>
    <col min="12807" max="12808" width="4.109375" style="103" customWidth="1"/>
    <col min="12809" max="12809" width="18.6640625" style="103" customWidth="1"/>
    <col min="12810" max="12810" width="15.6640625" style="103" customWidth="1"/>
    <col min="12811" max="12818" width="12.6640625" style="103" customWidth="1"/>
    <col min="12819" max="12819" width="30.6640625" style="103" customWidth="1"/>
    <col min="12820" max="12820" width="9.109375" style="103" bestFit="1" customWidth="1"/>
    <col min="12821" max="12821" width="10.109375" style="103" bestFit="1" customWidth="1"/>
    <col min="12822" max="12822" width="9.109375" style="103" bestFit="1" customWidth="1"/>
    <col min="12823" max="12823" width="13.33203125" style="103" customWidth="1"/>
    <col min="12824" max="12824" width="9.109375" style="103" bestFit="1" customWidth="1"/>
    <col min="12825" max="13062" width="9" style="103"/>
    <col min="13063" max="13064" width="4.109375" style="103" customWidth="1"/>
    <col min="13065" max="13065" width="18.6640625" style="103" customWidth="1"/>
    <col min="13066" max="13066" width="15.6640625" style="103" customWidth="1"/>
    <col min="13067" max="13074" width="12.6640625" style="103" customWidth="1"/>
    <col min="13075" max="13075" width="30.6640625" style="103" customWidth="1"/>
    <col min="13076" max="13076" width="9.109375" style="103" bestFit="1" customWidth="1"/>
    <col min="13077" max="13077" width="10.109375" style="103" bestFit="1" customWidth="1"/>
    <col min="13078" max="13078" width="9.109375" style="103" bestFit="1" customWidth="1"/>
    <col min="13079" max="13079" width="13.33203125" style="103" customWidth="1"/>
    <col min="13080" max="13080" width="9.109375" style="103" bestFit="1" customWidth="1"/>
    <col min="13081" max="13318" width="9" style="103"/>
    <col min="13319" max="13320" width="4.109375" style="103" customWidth="1"/>
    <col min="13321" max="13321" width="18.6640625" style="103" customWidth="1"/>
    <col min="13322" max="13322" width="15.6640625" style="103" customWidth="1"/>
    <col min="13323" max="13330" width="12.6640625" style="103" customWidth="1"/>
    <col min="13331" max="13331" width="30.6640625" style="103" customWidth="1"/>
    <col min="13332" max="13332" width="9.109375" style="103" bestFit="1" customWidth="1"/>
    <col min="13333" max="13333" width="10.109375" style="103" bestFit="1" customWidth="1"/>
    <col min="13334" max="13334" width="9.109375" style="103" bestFit="1" customWidth="1"/>
    <col min="13335" max="13335" width="13.33203125" style="103" customWidth="1"/>
    <col min="13336" max="13336" width="9.109375" style="103" bestFit="1" customWidth="1"/>
    <col min="13337" max="13574" width="9" style="103"/>
    <col min="13575" max="13576" width="4.109375" style="103" customWidth="1"/>
    <col min="13577" max="13577" width="18.6640625" style="103" customWidth="1"/>
    <col min="13578" max="13578" width="15.6640625" style="103" customWidth="1"/>
    <col min="13579" max="13586" width="12.6640625" style="103" customWidth="1"/>
    <col min="13587" max="13587" width="30.6640625" style="103" customWidth="1"/>
    <col min="13588" max="13588" width="9.109375" style="103" bestFit="1" customWidth="1"/>
    <col min="13589" max="13589" width="10.109375" style="103" bestFit="1" customWidth="1"/>
    <col min="13590" max="13590" width="9.109375" style="103" bestFit="1" customWidth="1"/>
    <col min="13591" max="13591" width="13.33203125" style="103" customWidth="1"/>
    <col min="13592" max="13592" width="9.109375" style="103" bestFit="1" customWidth="1"/>
    <col min="13593" max="13830" width="9" style="103"/>
    <col min="13831" max="13832" width="4.109375" style="103" customWidth="1"/>
    <col min="13833" max="13833" width="18.6640625" style="103" customWidth="1"/>
    <col min="13834" max="13834" width="15.6640625" style="103" customWidth="1"/>
    <col min="13835" max="13842" width="12.6640625" style="103" customWidth="1"/>
    <col min="13843" max="13843" width="30.6640625" style="103" customWidth="1"/>
    <col min="13844" max="13844" width="9.109375" style="103" bestFit="1" customWidth="1"/>
    <col min="13845" max="13845" width="10.109375" style="103" bestFit="1" customWidth="1"/>
    <col min="13846" max="13846" width="9.109375" style="103" bestFit="1" customWidth="1"/>
    <col min="13847" max="13847" width="13.33203125" style="103" customWidth="1"/>
    <col min="13848" max="13848" width="9.109375" style="103" bestFit="1" customWidth="1"/>
    <col min="13849" max="14086" width="9" style="103"/>
    <col min="14087" max="14088" width="4.109375" style="103" customWidth="1"/>
    <col min="14089" max="14089" width="18.6640625" style="103" customWidth="1"/>
    <col min="14090" max="14090" width="15.6640625" style="103" customWidth="1"/>
    <col min="14091" max="14098" width="12.6640625" style="103" customWidth="1"/>
    <col min="14099" max="14099" width="30.6640625" style="103" customWidth="1"/>
    <col min="14100" max="14100" width="9.109375" style="103" bestFit="1" customWidth="1"/>
    <col min="14101" max="14101" width="10.109375" style="103" bestFit="1" customWidth="1"/>
    <col min="14102" max="14102" width="9.109375" style="103" bestFit="1" customWidth="1"/>
    <col min="14103" max="14103" width="13.33203125" style="103" customWidth="1"/>
    <col min="14104" max="14104" width="9.109375" style="103" bestFit="1" customWidth="1"/>
    <col min="14105" max="14342" width="9" style="103"/>
    <col min="14343" max="14344" width="4.109375" style="103" customWidth="1"/>
    <col min="14345" max="14345" width="18.6640625" style="103" customWidth="1"/>
    <col min="14346" max="14346" width="15.6640625" style="103" customWidth="1"/>
    <col min="14347" max="14354" width="12.6640625" style="103" customWidth="1"/>
    <col min="14355" max="14355" width="30.6640625" style="103" customWidth="1"/>
    <col min="14356" max="14356" width="9.109375" style="103" bestFit="1" customWidth="1"/>
    <col min="14357" max="14357" width="10.109375" style="103" bestFit="1" customWidth="1"/>
    <col min="14358" max="14358" width="9.109375" style="103" bestFit="1" customWidth="1"/>
    <col min="14359" max="14359" width="13.33203125" style="103" customWidth="1"/>
    <col min="14360" max="14360" width="9.109375" style="103" bestFit="1" customWidth="1"/>
    <col min="14361" max="14598" width="9" style="103"/>
    <col min="14599" max="14600" width="4.109375" style="103" customWidth="1"/>
    <col min="14601" max="14601" width="18.6640625" style="103" customWidth="1"/>
    <col min="14602" max="14602" width="15.6640625" style="103" customWidth="1"/>
    <col min="14603" max="14610" width="12.6640625" style="103" customWidth="1"/>
    <col min="14611" max="14611" width="30.6640625" style="103" customWidth="1"/>
    <col min="14612" max="14612" width="9.109375" style="103" bestFit="1" customWidth="1"/>
    <col min="14613" max="14613" width="10.109375" style="103" bestFit="1" customWidth="1"/>
    <col min="14614" max="14614" width="9.109375" style="103" bestFit="1" customWidth="1"/>
    <col min="14615" max="14615" width="13.33203125" style="103" customWidth="1"/>
    <col min="14616" max="14616" width="9.109375" style="103" bestFit="1" customWidth="1"/>
    <col min="14617" max="14854" width="9" style="103"/>
    <col min="14855" max="14856" width="4.109375" style="103" customWidth="1"/>
    <col min="14857" max="14857" width="18.6640625" style="103" customWidth="1"/>
    <col min="14858" max="14858" width="15.6640625" style="103" customWidth="1"/>
    <col min="14859" max="14866" width="12.6640625" style="103" customWidth="1"/>
    <col min="14867" max="14867" width="30.6640625" style="103" customWidth="1"/>
    <col min="14868" max="14868" width="9.109375" style="103" bestFit="1" customWidth="1"/>
    <col min="14869" max="14869" width="10.109375" style="103" bestFit="1" customWidth="1"/>
    <col min="14870" max="14870" width="9.109375" style="103" bestFit="1" customWidth="1"/>
    <col min="14871" max="14871" width="13.33203125" style="103" customWidth="1"/>
    <col min="14872" max="14872" width="9.109375" style="103" bestFit="1" customWidth="1"/>
    <col min="14873" max="15110" width="9" style="103"/>
    <col min="15111" max="15112" width="4.109375" style="103" customWidth="1"/>
    <col min="15113" max="15113" width="18.6640625" style="103" customWidth="1"/>
    <col min="15114" max="15114" width="15.6640625" style="103" customWidth="1"/>
    <col min="15115" max="15122" width="12.6640625" style="103" customWidth="1"/>
    <col min="15123" max="15123" width="30.6640625" style="103" customWidth="1"/>
    <col min="15124" max="15124" width="9.109375" style="103" bestFit="1" customWidth="1"/>
    <col min="15125" max="15125" width="10.109375" style="103" bestFit="1" customWidth="1"/>
    <col min="15126" max="15126" width="9.109375" style="103" bestFit="1" customWidth="1"/>
    <col min="15127" max="15127" width="13.33203125" style="103" customWidth="1"/>
    <col min="15128" max="15128" width="9.109375" style="103" bestFit="1" customWidth="1"/>
    <col min="15129" max="15366" width="9" style="103"/>
    <col min="15367" max="15368" width="4.109375" style="103" customWidth="1"/>
    <col min="15369" max="15369" width="18.6640625" style="103" customWidth="1"/>
    <col min="15370" max="15370" width="15.6640625" style="103" customWidth="1"/>
    <col min="15371" max="15378" width="12.6640625" style="103" customWidth="1"/>
    <col min="15379" max="15379" width="30.6640625" style="103" customWidth="1"/>
    <col min="15380" max="15380" width="9.109375" style="103" bestFit="1" customWidth="1"/>
    <col min="15381" max="15381" width="10.109375" style="103" bestFit="1" customWidth="1"/>
    <col min="15382" max="15382" width="9.109375" style="103" bestFit="1" customWidth="1"/>
    <col min="15383" max="15383" width="13.33203125" style="103" customWidth="1"/>
    <col min="15384" max="15384" width="9.109375" style="103" bestFit="1" customWidth="1"/>
    <col min="15385" max="15622" width="9" style="103"/>
    <col min="15623" max="15624" width="4.109375" style="103" customWidth="1"/>
    <col min="15625" max="15625" width="18.6640625" style="103" customWidth="1"/>
    <col min="15626" max="15626" width="15.6640625" style="103" customWidth="1"/>
    <col min="15627" max="15634" width="12.6640625" style="103" customWidth="1"/>
    <col min="15635" max="15635" width="30.6640625" style="103" customWidth="1"/>
    <col min="15636" max="15636" width="9.109375" style="103" bestFit="1" customWidth="1"/>
    <col min="15637" max="15637" width="10.109375" style="103" bestFit="1" customWidth="1"/>
    <col min="15638" max="15638" width="9.109375" style="103" bestFit="1" customWidth="1"/>
    <col min="15639" max="15639" width="13.33203125" style="103" customWidth="1"/>
    <col min="15640" max="15640" width="9.109375" style="103" bestFit="1" customWidth="1"/>
    <col min="15641" max="15878" width="9" style="103"/>
    <col min="15879" max="15880" width="4.109375" style="103" customWidth="1"/>
    <col min="15881" max="15881" width="18.6640625" style="103" customWidth="1"/>
    <col min="15882" max="15882" width="15.6640625" style="103" customWidth="1"/>
    <col min="15883" max="15890" width="12.6640625" style="103" customWidth="1"/>
    <col min="15891" max="15891" width="30.6640625" style="103" customWidth="1"/>
    <col min="15892" max="15892" width="9.109375" style="103" bestFit="1" customWidth="1"/>
    <col min="15893" max="15893" width="10.109375" style="103" bestFit="1" customWidth="1"/>
    <col min="15894" max="15894" width="9.109375" style="103" bestFit="1" customWidth="1"/>
    <col min="15895" max="15895" width="13.33203125" style="103" customWidth="1"/>
    <col min="15896" max="15896" width="9.109375" style="103" bestFit="1" customWidth="1"/>
    <col min="15897" max="16134" width="9" style="103"/>
    <col min="16135" max="16136" width="4.109375" style="103" customWidth="1"/>
    <col min="16137" max="16137" width="18.6640625" style="103" customWidth="1"/>
    <col min="16138" max="16138" width="15.6640625" style="103" customWidth="1"/>
    <col min="16139" max="16146" width="12.6640625" style="103" customWidth="1"/>
    <col min="16147" max="16147" width="30.6640625" style="103" customWidth="1"/>
    <col min="16148" max="16148" width="9.109375" style="103" bestFit="1" customWidth="1"/>
    <col min="16149" max="16149" width="10.109375" style="103" bestFit="1" customWidth="1"/>
    <col min="16150" max="16150" width="9.109375" style="103" bestFit="1" customWidth="1"/>
    <col min="16151" max="16151" width="13.33203125" style="103" customWidth="1"/>
    <col min="16152" max="16152" width="9.109375" style="103" bestFit="1" customWidth="1"/>
    <col min="16153" max="16384" width="9" style="103"/>
  </cols>
  <sheetData>
    <row r="1" spans="1:20" s="98" customFormat="1" ht="27.75" customHeight="1" thickBot="1" x14ac:dyDescent="0.25">
      <c r="A1" s="584" t="s">
        <v>282</v>
      </c>
      <c r="B1" s="584"/>
      <c r="C1" s="584"/>
      <c r="D1" s="186"/>
      <c r="E1" s="97"/>
      <c r="F1" s="97"/>
      <c r="G1" s="97"/>
      <c r="H1" s="97"/>
      <c r="I1" s="97"/>
      <c r="J1" s="97"/>
      <c r="K1" s="97"/>
      <c r="L1" s="97"/>
      <c r="M1" s="97"/>
      <c r="N1" s="97"/>
      <c r="O1" s="97"/>
      <c r="P1" s="97"/>
      <c r="Q1" s="97"/>
      <c r="R1" s="97"/>
      <c r="S1" s="97"/>
    </row>
    <row r="2" spans="1:20" ht="18.600000000000001" customHeight="1" x14ac:dyDescent="0.2">
      <c r="A2" s="596"/>
      <c r="B2" s="596"/>
      <c r="C2" s="599"/>
      <c r="D2" s="99">
        <f>SUM(E4:R4)</f>
        <v>0</v>
      </c>
      <c r="E2" s="100"/>
      <c r="F2" s="100"/>
      <c r="G2" s="100"/>
      <c r="H2" s="101"/>
      <c r="I2" s="101"/>
      <c r="J2" s="101"/>
      <c r="K2" s="101"/>
      <c r="L2" s="101"/>
      <c r="M2" s="101"/>
      <c r="N2" s="101"/>
      <c r="O2" s="101"/>
      <c r="P2" s="101"/>
      <c r="Q2" s="101"/>
      <c r="R2" s="101"/>
      <c r="S2" s="102"/>
    </row>
    <row r="3" spans="1:20" ht="24" customHeight="1" x14ac:dyDescent="0.2">
      <c r="A3" s="571" t="s">
        <v>234</v>
      </c>
      <c r="B3" s="571"/>
      <c r="C3" s="572"/>
      <c r="D3" s="588" t="s">
        <v>235</v>
      </c>
      <c r="E3" s="590"/>
      <c r="F3" s="582"/>
      <c r="G3" s="582"/>
      <c r="H3" s="582"/>
      <c r="I3" s="582"/>
      <c r="J3" s="582"/>
      <c r="K3" s="582"/>
      <c r="L3" s="582"/>
      <c r="M3" s="582"/>
      <c r="N3" s="582"/>
      <c r="O3" s="582"/>
      <c r="P3" s="582"/>
      <c r="Q3" s="582"/>
      <c r="R3" s="582"/>
      <c r="S3" s="571" t="s">
        <v>236</v>
      </c>
      <c r="T3" s="104"/>
    </row>
    <row r="4" spans="1:20" ht="24" customHeight="1" x14ac:dyDescent="0.2">
      <c r="A4" s="575"/>
      <c r="B4" s="575"/>
      <c r="C4" s="587"/>
      <c r="D4" s="589"/>
      <c r="E4" s="105"/>
      <c r="F4" s="106" t="s">
        <v>273</v>
      </c>
      <c r="G4" s="107"/>
      <c r="H4" s="187" t="s">
        <v>273</v>
      </c>
      <c r="I4" s="107"/>
      <c r="J4" s="187" t="s">
        <v>273</v>
      </c>
      <c r="K4" s="188"/>
      <c r="L4" s="187" t="s">
        <v>273</v>
      </c>
      <c r="M4" s="188"/>
      <c r="N4" s="187" t="s">
        <v>273</v>
      </c>
      <c r="O4" s="107"/>
      <c r="P4" s="187" t="s">
        <v>273</v>
      </c>
      <c r="Q4" s="188"/>
      <c r="R4" s="187" t="s">
        <v>273</v>
      </c>
      <c r="S4" s="575"/>
      <c r="T4" s="104"/>
    </row>
    <row r="5" spans="1:20" ht="18" customHeight="1" x14ac:dyDescent="0.2">
      <c r="A5" s="567" t="s">
        <v>161</v>
      </c>
      <c r="B5" s="593" t="s">
        <v>237</v>
      </c>
      <c r="C5" s="594"/>
      <c r="D5" s="108" t="str">
        <f t="shared" ref="D5:D6" si="0">IF(E4=0,"",SUM(E5,G5,I5,K5,M5,O5,Q5))</f>
        <v/>
      </c>
      <c r="E5" s="109" t="str">
        <f>IF(E$4=0,"",F5*(E$4/10))</f>
        <v/>
      </c>
      <c r="F5" s="110"/>
      <c r="G5" s="111" t="str">
        <f>IF(G$4=0,"",H5*(G$4/10))</f>
        <v/>
      </c>
      <c r="H5" s="110"/>
      <c r="I5" s="111" t="str">
        <f>IF(I$4=0,"",J5*(I$4/10))</f>
        <v/>
      </c>
      <c r="J5" s="110"/>
      <c r="K5" s="111" t="str">
        <f>IF(K$4=0,"",L5*(K$4/10))</f>
        <v/>
      </c>
      <c r="L5" s="110"/>
      <c r="M5" s="111" t="str">
        <f>IF(M$4=0,"",N5*(M$4/10))</f>
        <v/>
      </c>
      <c r="N5" s="110"/>
      <c r="O5" s="111" t="str">
        <f>IF(O$4=0,"",P5*(O$4/10))</f>
        <v/>
      </c>
      <c r="P5" s="110"/>
      <c r="Q5" s="111" t="str">
        <f>IF(Q$4=0,"",R5*(Q$4/10))</f>
        <v/>
      </c>
      <c r="R5" s="110"/>
      <c r="S5" s="266"/>
    </row>
    <row r="6" spans="1:20" ht="18.600000000000001" customHeight="1" x14ac:dyDescent="0.2">
      <c r="A6" s="567"/>
      <c r="B6" s="593" t="s">
        <v>396</v>
      </c>
      <c r="C6" s="594"/>
      <c r="D6" s="112">
        <f t="shared" si="0"/>
        <v>0</v>
      </c>
      <c r="E6" s="109" t="str">
        <f>IF(E$4=0,"",F6)</f>
        <v/>
      </c>
      <c r="F6" s="113"/>
      <c r="G6" s="114" t="str">
        <f>IF(G$4=0,"",H6)</f>
        <v/>
      </c>
      <c r="H6" s="113"/>
      <c r="I6" s="114" t="str">
        <f>IF(I$4=0,"",J6)</f>
        <v/>
      </c>
      <c r="J6" s="113"/>
      <c r="K6" s="114" t="str">
        <f>IF(K$4=0,"",L6)</f>
        <v/>
      </c>
      <c r="L6" s="113"/>
      <c r="M6" s="114" t="str">
        <f>IF(M$4=0,"",N6)</f>
        <v/>
      </c>
      <c r="N6" s="113"/>
      <c r="O6" s="114" t="str">
        <f>IF(O$4=0,"",P6)</f>
        <v/>
      </c>
      <c r="P6" s="113"/>
      <c r="Q6" s="114" t="str">
        <f>IF(Q$4=0,"",R6)</f>
        <v/>
      </c>
      <c r="R6" s="110"/>
      <c r="S6" s="266"/>
    </row>
    <row r="7" spans="1:20" ht="18.600000000000001" customHeight="1" x14ac:dyDescent="0.2">
      <c r="A7" s="567"/>
      <c r="B7" s="593" t="s">
        <v>376</v>
      </c>
      <c r="C7" s="594"/>
      <c r="D7" s="115" t="str">
        <f>IF($E$4=0,"",SUM(E7,G7,I7,K7,M7,O7,Q7))</f>
        <v/>
      </c>
      <c r="E7" s="116" t="str">
        <f>IF(E4=0,"",E5*E6)</f>
        <v/>
      </c>
      <c r="F7" s="117" t="str">
        <f>IF(E4=0,"",F5*F6)</f>
        <v/>
      </c>
      <c r="G7" s="118" t="str">
        <f>IF(G4=0,"",G5*G6)</f>
        <v/>
      </c>
      <c r="H7" s="117" t="str">
        <f>IF(G4=0,"",H5*H6)</f>
        <v/>
      </c>
      <c r="I7" s="118" t="str">
        <f>IF(I4=0,"",I5*I6)</f>
        <v/>
      </c>
      <c r="J7" s="117" t="str">
        <f>IF(I4=0,"",J5*J6)</f>
        <v/>
      </c>
      <c r="K7" s="118" t="str">
        <f>IF(K4=0,"",K5*K6)</f>
        <v/>
      </c>
      <c r="L7" s="117" t="str">
        <f>IF(K4=0,"",L5*L6)</f>
        <v/>
      </c>
      <c r="M7" s="118" t="str">
        <f>IF(M4=0,"",M5*M6)</f>
        <v/>
      </c>
      <c r="N7" s="117" t="str">
        <f>IF(M4=0,"",N5*N6)</f>
        <v/>
      </c>
      <c r="O7" s="118" t="str">
        <f>IF(O4=0,"",O5*O6)</f>
        <v/>
      </c>
      <c r="P7" s="117" t="str">
        <f>IF(O4=0,"",P5*P6)</f>
        <v/>
      </c>
      <c r="Q7" s="118" t="str">
        <f>IF(Q4=0,"",Q5*Q6)</f>
        <v/>
      </c>
      <c r="R7" s="117" t="str">
        <f>IF(Q4=0,"",R5*R6)</f>
        <v/>
      </c>
      <c r="S7" s="267"/>
    </row>
    <row r="8" spans="1:20" ht="18.600000000000001" customHeight="1" x14ac:dyDescent="0.2">
      <c r="A8" s="567"/>
      <c r="B8" s="593" t="s">
        <v>14</v>
      </c>
      <c r="C8" s="594"/>
      <c r="D8" s="115" t="str">
        <f t="shared" ref="D8:D10" si="1">IF($E$4=0,"",SUM(E8,G8,I8,K8,M8,O8,Q8))</f>
        <v/>
      </c>
      <c r="E8" s="109" t="str">
        <f>IF(E$4=0,"",F8*(E$4/10))</f>
        <v/>
      </c>
      <c r="F8" s="119">
        <v>0</v>
      </c>
      <c r="G8" s="120" t="str">
        <f>IF(G$4=0,"",H8*(G$4/10))</f>
        <v/>
      </c>
      <c r="H8" s="119">
        <v>0</v>
      </c>
      <c r="I8" s="120" t="str">
        <f>IF(I$4=0,"",J8*(I$4/10))</f>
        <v/>
      </c>
      <c r="J8" s="119">
        <v>0</v>
      </c>
      <c r="K8" s="120" t="str">
        <f>IF(K$4=0,"",L8*(K$4/10))</f>
        <v/>
      </c>
      <c r="L8" s="119">
        <v>0</v>
      </c>
      <c r="M8" s="120" t="str">
        <f>IF(M$4=0,"",N8*(M$4/10))</f>
        <v/>
      </c>
      <c r="N8" s="119">
        <v>0</v>
      </c>
      <c r="O8" s="120" t="str">
        <f>IF(O$4=0,"",P8*(O$4/10))</f>
        <v/>
      </c>
      <c r="P8" s="119">
        <v>0</v>
      </c>
      <c r="Q8" s="120" t="str">
        <f>IF(Q$4=0,"",R8*(Q$4/10))</f>
        <v/>
      </c>
      <c r="R8" s="119">
        <v>0</v>
      </c>
      <c r="S8" s="268"/>
    </row>
    <row r="9" spans="1:20" ht="18.600000000000001" customHeight="1" x14ac:dyDescent="0.2">
      <c r="A9" s="567"/>
      <c r="B9" s="593" t="s">
        <v>377</v>
      </c>
      <c r="C9" s="594"/>
      <c r="D9" s="115" t="str">
        <f t="shared" si="1"/>
        <v/>
      </c>
      <c r="E9" s="109" t="str">
        <f>IF(E$4=0,"",F9*(E$4/10))</f>
        <v/>
      </c>
      <c r="F9" s="119">
        <v>0</v>
      </c>
      <c r="G9" s="120" t="str">
        <f>IF(G$4=0,"",H9*(G$4/10))</f>
        <v/>
      </c>
      <c r="H9" s="119">
        <v>0</v>
      </c>
      <c r="I9" s="120" t="str">
        <f>IF(I$4=0,"",J9*(I$4/10))</f>
        <v/>
      </c>
      <c r="J9" s="119">
        <v>0</v>
      </c>
      <c r="K9" s="120" t="str">
        <f>IF(K$4=0,"",L9*(K$4/10))</f>
        <v/>
      </c>
      <c r="L9" s="119">
        <v>0</v>
      </c>
      <c r="M9" s="120" t="str">
        <f>IF(M$4=0,"",N9*(M$4/10))</f>
        <v/>
      </c>
      <c r="N9" s="119">
        <v>0</v>
      </c>
      <c r="O9" s="120" t="str">
        <f>IF(O$4=0,"",P9*(O$4/10))</f>
        <v/>
      </c>
      <c r="P9" s="119">
        <v>0</v>
      </c>
      <c r="Q9" s="120" t="str">
        <f>IF(Q$4=0,"",R9*(Q$4/10))</f>
        <v/>
      </c>
      <c r="R9" s="119">
        <v>0</v>
      </c>
      <c r="S9" s="268"/>
    </row>
    <row r="10" spans="1:20" ht="18.600000000000001" customHeight="1" x14ac:dyDescent="0.2">
      <c r="A10" s="567"/>
      <c r="B10" s="593" t="s">
        <v>378</v>
      </c>
      <c r="C10" s="594"/>
      <c r="D10" s="115" t="str">
        <f t="shared" si="1"/>
        <v/>
      </c>
      <c r="E10" s="109" t="str">
        <f>IF(E$4=0,"",F10*(E$4/10))</f>
        <v/>
      </c>
      <c r="F10" s="121">
        <v>0</v>
      </c>
      <c r="G10" s="120" t="str">
        <f>IF(G$4=0,"",H10*(G$4/10))</f>
        <v/>
      </c>
      <c r="H10" s="121">
        <v>0</v>
      </c>
      <c r="I10" s="120" t="str">
        <f>IF(I$4=0,"",J10*(I$4/10))</f>
        <v/>
      </c>
      <c r="J10" s="121">
        <v>0</v>
      </c>
      <c r="K10" s="120" t="str">
        <f>IF(K$4=0,"",L10*(K$4/10))</f>
        <v/>
      </c>
      <c r="L10" s="121">
        <v>0</v>
      </c>
      <c r="M10" s="120" t="str">
        <f>IF(M$4=0,"",N10*(M$4/10))</f>
        <v/>
      </c>
      <c r="N10" s="121">
        <v>0</v>
      </c>
      <c r="O10" s="120" t="str">
        <f>IF(O$4=0,"",P10*(O$4/10))</f>
        <v/>
      </c>
      <c r="P10" s="121">
        <v>0</v>
      </c>
      <c r="Q10" s="120" t="str">
        <f>IF(Q$4=0,"",R10*(Q$4/10))</f>
        <v/>
      </c>
      <c r="R10" s="121">
        <v>0</v>
      </c>
      <c r="S10" s="269"/>
    </row>
    <row r="11" spans="1:20" ht="18.600000000000001" customHeight="1" x14ac:dyDescent="0.2">
      <c r="A11" s="564"/>
      <c r="B11" s="565" t="s">
        <v>243</v>
      </c>
      <c r="C11" s="566"/>
      <c r="D11" s="122" t="str">
        <f>IF(E4=0,"",SUM(D7:D10))</f>
        <v/>
      </c>
      <c r="E11" s="123" t="str">
        <f>IF(E4=0,"",SUM(E7:E10))</f>
        <v/>
      </c>
      <c r="F11" s="124" t="str">
        <f>IF(E4=0,"",SUM(F7:F10))</f>
        <v/>
      </c>
      <c r="G11" s="125" t="str">
        <f>IF(G4=0,"",SUM(G7:G10))</f>
        <v/>
      </c>
      <c r="H11" s="124" t="str">
        <f>IF(G4=0,"",SUM(H7:H10))</f>
        <v/>
      </c>
      <c r="I11" s="125" t="str">
        <f>IF(I4=0,"",SUM(I7:I10))</f>
        <v/>
      </c>
      <c r="J11" s="124" t="str">
        <f>IF(I4=0,"",SUM(J7:J10))</f>
        <v/>
      </c>
      <c r="K11" s="125" t="str">
        <f>IF(K4=0,"",SUM(K7:K10))</f>
        <v/>
      </c>
      <c r="L11" s="124" t="str">
        <f>IF(K4=0,"",SUM(L7:L10))</f>
        <v/>
      </c>
      <c r="M11" s="125" t="str">
        <f>IF(M4=0,"",SUM(M7:M10))</f>
        <v/>
      </c>
      <c r="N11" s="124" t="str">
        <f>IF(M4=0,"",SUM(N7:N10))</f>
        <v/>
      </c>
      <c r="O11" s="125" t="str">
        <f>IF(O4=0,"",SUM(O7:O10))</f>
        <v/>
      </c>
      <c r="P11" s="124" t="str">
        <f>IF(O4=0,"",SUM(P7:P10))</f>
        <v/>
      </c>
      <c r="Q11" s="125" t="str">
        <f>IF(Q4=0,"",SUM(Q7:Q10))</f>
        <v/>
      </c>
      <c r="R11" s="124" t="str">
        <f>IF(Q4=0,"",SUM(R7:R10))</f>
        <v/>
      </c>
      <c r="S11" s="181" t="s">
        <v>244</v>
      </c>
      <c r="T11" s="51" t="s">
        <v>163</v>
      </c>
    </row>
    <row r="12" spans="1:20" ht="18.600000000000001" customHeight="1" x14ac:dyDescent="0.2">
      <c r="A12" s="563" t="s">
        <v>245</v>
      </c>
      <c r="B12" s="591" t="s">
        <v>379</v>
      </c>
      <c r="C12" s="592"/>
      <c r="D12" s="127" t="str">
        <f>IF(E4=0,"",SUM(E12,G12,I12,K12,M12,O12,Q12))</f>
        <v/>
      </c>
      <c r="E12" s="128"/>
      <c r="F12" s="129" t="str">
        <f>IF(E$4=0,"",E12*10/E$4)</f>
        <v/>
      </c>
      <c r="G12" s="128"/>
      <c r="H12" s="129" t="str">
        <f>IF(G$4=0,"",G12*10/G$4)</f>
        <v/>
      </c>
      <c r="I12" s="128"/>
      <c r="J12" s="129" t="str">
        <f>IF(I$4=0,"",I12*10/I$4)</f>
        <v/>
      </c>
      <c r="K12" s="128"/>
      <c r="L12" s="129" t="str">
        <f>IF(K$4=0,"",K12*10/K$4)</f>
        <v/>
      </c>
      <c r="M12" s="128"/>
      <c r="N12" s="129" t="str">
        <f>IF(M$4=0,"",M12*10/M$4)</f>
        <v/>
      </c>
      <c r="O12" s="128"/>
      <c r="P12" s="129" t="str">
        <f>IF(O$4=0,"",O12*10/O$4)</f>
        <v/>
      </c>
      <c r="Q12" s="128"/>
      <c r="R12" s="129" t="str">
        <f>IF(Q$4=0,"",Q12*10/Q$4)</f>
        <v/>
      </c>
      <c r="S12" s="270"/>
      <c r="T12" s="51"/>
    </row>
    <row r="13" spans="1:20" ht="18.600000000000001" customHeight="1" x14ac:dyDescent="0.2">
      <c r="A13" s="567"/>
      <c r="B13" s="567" t="s">
        <v>247</v>
      </c>
      <c r="C13" s="189" t="s">
        <v>380</v>
      </c>
      <c r="D13" s="131" t="str">
        <f>IF($E$4=0,"",SUM(E13,G13,I13,K13,M13,O13,Q13))</f>
        <v/>
      </c>
      <c r="E13" s="109" t="str">
        <f t="shared" ref="E13:E19" si="2">IF(E$4=0,"",F13*(E$4/10))</f>
        <v/>
      </c>
      <c r="F13" s="132"/>
      <c r="G13" s="120" t="str">
        <f t="shared" ref="G13:G19" si="3">IF(G$4=0,"",H13*(G$4/10))</f>
        <v/>
      </c>
      <c r="H13" s="132"/>
      <c r="I13" s="120" t="str">
        <f t="shared" ref="I13:I19" si="4">IF(I$4=0,"",J13*(I$4/10))</f>
        <v/>
      </c>
      <c r="J13" s="132"/>
      <c r="K13" s="120" t="str">
        <f t="shared" ref="K13:K19" si="5">IF(K$4=0,"",L13*(K$4/10))</f>
        <v/>
      </c>
      <c r="L13" s="132"/>
      <c r="M13" s="120" t="str">
        <f t="shared" ref="M13:M19" si="6">IF(M$4=0,"",N13*(M$4/10))</f>
        <v/>
      </c>
      <c r="N13" s="132"/>
      <c r="O13" s="120" t="str">
        <f t="shared" ref="O13:O19" si="7">IF(O$4=0,"",P13*(O$4/10))</f>
        <v/>
      </c>
      <c r="P13" s="132"/>
      <c r="Q13" s="120" t="str">
        <f t="shared" ref="Q13:Q19" si="8">IF(Q$4=0,"",R13*(Q$4/10))</f>
        <v/>
      </c>
      <c r="R13" s="132"/>
      <c r="S13" s="266"/>
    </row>
    <row r="14" spans="1:20" ht="18.600000000000001" customHeight="1" x14ac:dyDescent="0.2">
      <c r="A14" s="567"/>
      <c r="B14" s="567"/>
      <c r="C14" s="189" t="s">
        <v>381</v>
      </c>
      <c r="D14" s="131" t="str">
        <f t="shared" ref="D14:D22" si="9">IF($E$4=0,"",SUM(E14,G14,I14,K14,M14,O14,Q14))</f>
        <v/>
      </c>
      <c r="E14" s="109" t="str">
        <f t="shared" si="2"/>
        <v/>
      </c>
      <c r="F14" s="119"/>
      <c r="G14" s="120" t="str">
        <f t="shared" si="3"/>
        <v/>
      </c>
      <c r="H14" s="119"/>
      <c r="I14" s="120" t="str">
        <f t="shared" si="4"/>
        <v/>
      </c>
      <c r="J14" s="119"/>
      <c r="K14" s="120" t="str">
        <f t="shared" si="5"/>
        <v/>
      </c>
      <c r="L14" s="119"/>
      <c r="M14" s="120" t="str">
        <f t="shared" si="6"/>
        <v/>
      </c>
      <c r="N14" s="119"/>
      <c r="O14" s="120" t="str">
        <f t="shared" si="7"/>
        <v/>
      </c>
      <c r="P14" s="119"/>
      <c r="Q14" s="120" t="str">
        <f t="shared" si="8"/>
        <v/>
      </c>
      <c r="R14" s="119"/>
      <c r="S14" s="271"/>
    </row>
    <row r="15" spans="1:20" ht="18.600000000000001" customHeight="1" x14ac:dyDescent="0.2">
      <c r="A15" s="567"/>
      <c r="B15" s="567"/>
      <c r="C15" s="189" t="s">
        <v>382</v>
      </c>
      <c r="D15" s="131" t="str">
        <f t="shared" si="9"/>
        <v/>
      </c>
      <c r="E15" s="109" t="str">
        <f t="shared" si="2"/>
        <v/>
      </c>
      <c r="F15" s="119"/>
      <c r="G15" s="120" t="str">
        <f t="shared" si="3"/>
        <v/>
      </c>
      <c r="H15" s="119"/>
      <c r="I15" s="120" t="str">
        <f t="shared" si="4"/>
        <v/>
      </c>
      <c r="J15" s="119"/>
      <c r="K15" s="120" t="str">
        <f t="shared" si="5"/>
        <v/>
      </c>
      <c r="L15" s="119"/>
      <c r="M15" s="120" t="str">
        <f t="shared" si="6"/>
        <v/>
      </c>
      <c r="N15" s="119"/>
      <c r="O15" s="120" t="str">
        <f t="shared" si="7"/>
        <v/>
      </c>
      <c r="P15" s="119"/>
      <c r="Q15" s="120" t="str">
        <f t="shared" si="8"/>
        <v/>
      </c>
      <c r="R15" s="119"/>
      <c r="S15" s="266"/>
    </row>
    <row r="16" spans="1:20" ht="18.600000000000001" customHeight="1" x14ac:dyDescent="0.2">
      <c r="A16" s="567"/>
      <c r="B16" s="567"/>
      <c r="C16" s="189" t="s">
        <v>383</v>
      </c>
      <c r="D16" s="131" t="str">
        <f t="shared" si="9"/>
        <v/>
      </c>
      <c r="E16" s="109" t="str">
        <f t="shared" si="2"/>
        <v/>
      </c>
      <c r="F16" s="119"/>
      <c r="G16" s="120" t="str">
        <f t="shared" si="3"/>
        <v/>
      </c>
      <c r="H16" s="119"/>
      <c r="I16" s="120" t="str">
        <f t="shared" si="4"/>
        <v/>
      </c>
      <c r="J16" s="119"/>
      <c r="K16" s="120" t="str">
        <f t="shared" si="5"/>
        <v/>
      </c>
      <c r="L16" s="119"/>
      <c r="M16" s="120" t="str">
        <f t="shared" si="6"/>
        <v/>
      </c>
      <c r="N16" s="119"/>
      <c r="O16" s="120" t="str">
        <f t="shared" si="7"/>
        <v/>
      </c>
      <c r="P16" s="119"/>
      <c r="Q16" s="120" t="str">
        <f t="shared" si="8"/>
        <v/>
      </c>
      <c r="R16" s="119"/>
      <c r="S16" s="266"/>
    </row>
    <row r="17" spans="1:22" ht="18.600000000000001" customHeight="1" x14ac:dyDescent="0.2">
      <c r="A17" s="567"/>
      <c r="B17" s="567"/>
      <c r="C17" s="189" t="s">
        <v>252</v>
      </c>
      <c r="D17" s="131" t="str">
        <f t="shared" si="9"/>
        <v/>
      </c>
      <c r="E17" s="109" t="str">
        <f t="shared" si="2"/>
        <v/>
      </c>
      <c r="F17" s="119"/>
      <c r="G17" s="120" t="str">
        <f t="shared" si="3"/>
        <v/>
      </c>
      <c r="H17" s="119"/>
      <c r="I17" s="120" t="str">
        <f t="shared" si="4"/>
        <v/>
      </c>
      <c r="J17" s="119"/>
      <c r="K17" s="120" t="str">
        <f t="shared" si="5"/>
        <v/>
      </c>
      <c r="L17" s="119"/>
      <c r="M17" s="120" t="str">
        <f t="shared" si="6"/>
        <v/>
      </c>
      <c r="N17" s="119"/>
      <c r="O17" s="120" t="str">
        <f t="shared" si="7"/>
        <v/>
      </c>
      <c r="P17" s="119"/>
      <c r="Q17" s="120" t="str">
        <f t="shared" si="8"/>
        <v/>
      </c>
      <c r="R17" s="119"/>
      <c r="S17" s="272"/>
    </row>
    <row r="18" spans="1:22" ht="18.600000000000001" customHeight="1" x14ac:dyDescent="0.2">
      <c r="A18" s="567"/>
      <c r="B18" s="567"/>
      <c r="C18" s="189" t="s">
        <v>384</v>
      </c>
      <c r="D18" s="131" t="str">
        <f t="shared" si="9"/>
        <v/>
      </c>
      <c r="E18" s="109" t="str">
        <f t="shared" si="2"/>
        <v/>
      </c>
      <c r="F18" s="119"/>
      <c r="G18" s="120" t="str">
        <f t="shared" si="3"/>
        <v/>
      </c>
      <c r="H18" s="119"/>
      <c r="I18" s="120" t="str">
        <f t="shared" si="4"/>
        <v/>
      </c>
      <c r="J18" s="119"/>
      <c r="K18" s="120" t="str">
        <f t="shared" si="5"/>
        <v/>
      </c>
      <c r="L18" s="119"/>
      <c r="M18" s="120" t="str">
        <f t="shared" si="6"/>
        <v/>
      </c>
      <c r="N18" s="119"/>
      <c r="O18" s="120" t="str">
        <f t="shared" si="7"/>
        <v/>
      </c>
      <c r="P18" s="119"/>
      <c r="Q18" s="120" t="str">
        <f t="shared" si="8"/>
        <v/>
      </c>
      <c r="R18" s="119"/>
      <c r="S18" s="272"/>
    </row>
    <row r="19" spans="1:22" ht="18.600000000000001" customHeight="1" x14ac:dyDescent="0.2">
      <c r="A19" s="567"/>
      <c r="B19" s="567"/>
      <c r="C19" s="189" t="s">
        <v>385</v>
      </c>
      <c r="D19" s="131" t="str">
        <f t="shared" si="9"/>
        <v/>
      </c>
      <c r="E19" s="109" t="str">
        <f t="shared" si="2"/>
        <v/>
      </c>
      <c r="F19" s="119"/>
      <c r="G19" s="120" t="str">
        <f t="shared" si="3"/>
        <v/>
      </c>
      <c r="H19" s="119"/>
      <c r="I19" s="120" t="str">
        <f t="shared" si="4"/>
        <v/>
      </c>
      <c r="J19" s="119"/>
      <c r="K19" s="120" t="str">
        <f t="shared" si="5"/>
        <v/>
      </c>
      <c r="L19" s="119"/>
      <c r="M19" s="120" t="str">
        <f t="shared" si="6"/>
        <v/>
      </c>
      <c r="N19" s="119"/>
      <c r="O19" s="120" t="str">
        <f t="shared" si="7"/>
        <v/>
      </c>
      <c r="P19" s="119"/>
      <c r="Q19" s="120" t="str">
        <f t="shared" si="8"/>
        <v/>
      </c>
      <c r="R19" s="119"/>
      <c r="S19" s="272"/>
    </row>
    <row r="20" spans="1:22" ht="18.600000000000001" customHeight="1" x14ac:dyDescent="0.2">
      <c r="A20" s="567"/>
      <c r="B20" s="567"/>
      <c r="C20" s="189" t="s">
        <v>386</v>
      </c>
      <c r="D20" s="131" t="str">
        <f t="shared" si="9"/>
        <v/>
      </c>
      <c r="E20" s="133"/>
      <c r="F20" s="134" t="str">
        <f t="shared" ref="F20:H21" si="10">IF(E$4=0,"",E20*10/E$4)</f>
        <v/>
      </c>
      <c r="G20" s="135"/>
      <c r="H20" s="134" t="str">
        <f t="shared" si="10"/>
        <v/>
      </c>
      <c r="I20" s="135"/>
      <c r="J20" s="134" t="str">
        <f>IF(I$4=0,"",I20*10/I$4)</f>
        <v/>
      </c>
      <c r="K20" s="135"/>
      <c r="L20" s="134" t="str">
        <f>IF(K$4=0,"",K20*10/K$4)</f>
        <v/>
      </c>
      <c r="M20" s="135"/>
      <c r="N20" s="134" t="str">
        <f>IF(M$4=0,"",M20*10/M$4)</f>
        <v/>
      </c>
      <c r="O20" s="135"/>
      <c r="P20" s="134" t="str">
        <f>IF(O$4=0,"",O20*10/O$4)</f>
        <v/>
      </c>
      <c r="Q20" s="135"/>
      <c r="R20" s="134" t="str">
        <f>IF(Q$4=0,"",Q20*10/Q$4)</f>
        <v/>
      </c>
      <c r="S20" s="273"/>
      <c r="T20" s="104"/>
      <c r="U20" s="104"/>
    </row>
    <row r="21" spans="1:22" ht="18.600000000000001" customHeight="1" x14ac:dyDescent="0.2">
      <c r="A21" s="567"/>
      <c r="B21" s="567"/>
      <c r="C21" s="189" t="s">
        <v>387</v>
      </c>
      <c r="D21" s="131" t="str">
        <f t="shared" si="9"/>
        <v/>
      </c>
      <c r="E21" s="133"/>
      <c r="F21" s="134" t="str">
        <f t="shared" si="10"/>
        <v/>
      </c>
      <c r="G21" s="135"/>
      <c r="H21" s="134" t="str">
        <f t="shared" si="10"/>
        <v/>
      </c>
      <c r="I21" s="135"/>
      <c r="J21" s="134" t="str">
        <f>IF(I$4=0,"",I21*10/I$4)</f>
        <v/>
      </c>
      <c r="K21" s="135"/>
      <c r="L21" s="134" t="str">
        <f>IF(K$4=0,"",K21*10/K$4)</f>
        <v/>
      </c>
      <c r="M21" s="135"/>
      <c r="N21" s="134" t="str">
        <f>IF(M$4=0,"",M21*10/M$4)</f>
        <v/>
      </c>
      <c r="O21" s="135"/>
      <c r="P21" s="134" t="str">
        <f>IF(O$4=0,"",O21*10/O$4)</f>
        <v/>
      </c>
      <c r="Q21" s="135"/>
      <c r="R21" s="134" t="str">
        <f>IF(Q$4=0,"",Q21*10/Q$4)</f>
        <v/>
      </c>
      <c r="S21" s="266"/>
      <c r="U21" s="136"/>
      <c r="V21" s="137"/>
    </row>
    <row r="22" spans="1:22" ht="18.600000000000001" customHeight="1" x14ac:dyDescent="0.2">
      <c r="A22" s="567"/>
      <c r="B22" s="567"/>
      <c r="C22" s="190" t="s">
        <v>388</v>
      </c>
      <c r="D22" s="131" t="str">
        <f t="shared" si="9"/>
        <v/>
      </c>
      <c r="E22" s="133"/>
      <c r="F22" s="195" t="str">
        <f>IF(E$4=0,"",E22*10/E$4)</f>
        <v/>
      </c>
      <c r="G22" s="140"/>
      <c r="H22" s="195" t="str">
        <f>IF(G$4=0,"",G22*10/G$4)</f>
        <v/>
      </c>
      <c r="I22" s="140"/>
      <c r="J22" s="195" t="str">
        <f>IF(I$4=0,"",I22*10/I$4)</f>
        <v/>
      </c>
      <c r="K22" s="140"/>
      <c r="L22" s="195" t="str">
        <f>IF(K$4=0,"",K22*10/K$4)</f>
        <v/>
      </c>
      <c r="M22" s="140"/>
      <c r="N22" s="195" t="str">
        <f>IF(M$4=0,"",M22*10/M$4)</f>
        <v/>
      </c>
      <c r="O22" s="140"/>
      <c r="P22" s="195" t="str">
        <f>IF(O$4=0,"",O22*10/O$4)</f>
        <v/>
      </c>
      <c r="Q22" s="140"/>
      <c r="R22" s="195" t="str">
        <f>IF(Q$4=0,"",Q22*10/Q$4)</f>
        <v/>
      </c>
      <c r="S22" s="274"/>
      <c r="T22" s="141"/>
      <c r="U22" s="136"/>
      <c r="V22" s="137"/>
    </row>
    <row r="23" spans="1:22" ht="18.600000000000001" customHeight="1" x14ac:dyDescent="0.2">
      <c r="A23" s="567"/>
      <c r="B23" s="564"/>
      <c r="C23" s="158" t="s">
        <v>283</v>
      </c>
      <c r="D23" s="127" t="str">
        <f>IF(E4=0,"",SUM(D13:D22))</f>
        <v/>
      </c>
      <c r="E23" s="143" t="str">
        <f>IF(E4=0,"",SUM(E13:E22))</f>
        <v/>
      </c>
      <c r="F23" s="144" t="str">
        <f>IF(E4=0,"",SUM(F13:F22))</f>
        <v/>
      </c>
      <c r="G23" s="145" t="str">
        <f>IF(G4=0,"",SUM(G13:G22))</f>
        <v/>
      </c>
      <c r="H23" s="146" t="str">
        <f>IF(G4=0,"",SUM(H13:H22))</f>
        <v/>
      </c>
      <c r="I23" s="145" t="str">
        <f>IF(I4=0,"",SUM(I13:I22))</f>
        <v/>
      </c>
      <c r="J23" s="146" t="str">
        <f>IF(I4=0,"",SUM(J13:J22))</f>
        <v/>
      </c>
      <c r="K23" s="145" t="str">
        <f>IF(K4=0,"",SUM(K13:K22))</f>
        <v/>
      </c>
      <c r="L23" s="146" t="str">
        <f>IF(K4=0,"",SUM(L13:L22))</f>
        <v/>
      </c>
      <c r="M23" s="145" t="str">
        <f>IF(M4=0,"",SUM(M13:M22))</f>
        <v/>
      </c>
      <c r="N23" s="146" t="str">
        <f>IF(M4=0,"",SUM(N13:N22))</f>
        <v/>
      </c>
      <c r="O23" s="145" t="str">
        <f>IF(O4=0,"",SUM(O13:O22))</f>
        <v/>
      </c>
      <c r="P23" s="146" t="str">
        <f>IF(O4=0,"",SUM(P13:P22))</f>
        <v/>
      </c>
      <c r="Q23" s="145" t="str">
        <f>IF(Q4=0,"",SUM(Q13:Q22))</f>
        <v/>
      </c>
      <c r="R23" s="146" t="str">
        <f>IF(Q4=0,"",SUM(R13:R22))</f>
        <v/>
      </c>
      <c r="S23" s="126"/>
      <c r="T23" s="51" t="s">
        <v>163</v>
      </c>
      <c r="U23" s="136"/>
      <c r="V23" s="137"/>
    </row>
    <row r="24" spans="1:22" ht="18.600000000000001" customHeight="1" x14ac:dyDescent="0.2">
      <c r="A24" s="567"/>
      <c r="B24" s="570" t="s">
        <v>181</v>
      </c>
      <c r="C24" s="191" t="s">
        <v>389</v>
      </c>
      <c r="D24" s="131" t="str">
        <f>IF(E4=0,"",SUM(E24,G24,I24,K24,M24,O24,Q24))</f>
        <v/>
      </c>
      <c r="E24" s="148"/>
      <c r="F24" s="149" t="str">
        <f>IF(E$4=0,"",E24*10/E4)</f>
        <v/>
      </c>
      <c r="G24" s="150">
        <v>0</v>
      </c>
      <c r="H24" s="151" t="str">
        <f>IF(G$4=0,"",G24*10/G4)</f>
        <v/>
      </c>
      <c r="I24" s="120" t="str">
        <f>IF(I$4=0,"",J24*(I$4/10))</f>
        <v/>
      </c>
      <c r="J24" s="152">
        <v>0</v>
      </c>
      <c r="K24" s="120" t="str">
        <f>IF(K$4=0,"",L24*(K$4/10))</f>
        <v/>
      </c>
      <c r="L24" s="152">
        <v>0</v>
      </c>
      <c r="M24" s="120" t="str">
        <f>IF(M$4=0,"",N24*(M$4/10))</f>
        <v/>
      </c>
      <c r="N24" s="152">
        <v>0</v>
      </c>
      <c r="O24" s="120" t="str">
        <f>IF(O$4=0,"",P24*(O$4/10))</f>
        <v/>
      </c>
      <c r="P24" s="152">
        <v>0</v>
      </c>
      <c r="Q24" s="120" t="str">
        <f>IF(Q$4=0,"",R24*(Q$4/10))</f>
        <v/>
      </c>
      <c r="R24" s="152">
        <v>0</v>
      </c>
      <c r="S24" s="262"/>
      <c r="T24" s="153"/>
      <c r="U24" s="136"/>
      <c r="V24" s="137"/>
    </row>
    <row r="25" spans="1:22" ht="18.600000000000001" customHeight="1" x14ac:dyDescent="0.2">
      <c r="A25" s="567"/>
      <c r="B25" s="570"/>
      <c r="C25" s="192" t="s">
        <v>390</v>
      </c>
      <c r="D25" s="131" t="str">
        <f>IF(E4=0,"",SUM(E25,G25,I25,K25,M25,O25,Q25))</f>
        <v/>
      </c>
      <c r="E25" s="148">
        <v>0</v>
      </c>
      <c r="F25" s="195" t="str">
        <f>IF(E$4=0,"",E25*10/E4)</f>
        <v/>
      </c>
      <c r="G25" s="157">
        <v>0</v>
      </c>
      <c r="H25" s="156" t="str">
        <f>IF(G4=0,"",G25*10/G4)</f>
        <v/>
      </c>
      <c r="I25" s="157">
        <v>0</v>
      </c>
      <c r="J25" s="156" t="str">
        <f>IF(I4=0,"",I25*10/I4)</f>
        <v/>
      </c>
      <c r="K25" s="157">
        <v>0</v>
      </c>
      <c r="L25" s="156" t="str">
        <f>IF(K4=0,"",K25*10/K4)</f>
        <v/>
      </c>
      <c r="M25" s="157">
        <v>0</v>
      </c>
      <c r="N25" s="156" t="str">
        <f>IF(M4=0,"",M25*10/M4)</f>
        <v/>
      </c>
      <c r="O25" s="157">
        <v>0</v>
      </c>
      <c r="P25" s="156" t="str">
        <f>IF(O4=0,"",O25*10/O4)</f>
        <v/>
      </c>
      <c r="Q25" s="157">
        <v>0</v>
      </c>
      <c r="R25" s="156" t="str">
        <f>IF(Q4=0,"",Q25*10/Q4)</f>
        <v/>
      </c>
      <c r="S25" s="263"/>
      <c r="T25" s="153"/>
      <c r="U25" s="136"/>
      <c r="V25" s="137"/>
    </row>
    <row r="26" spans="1:22" ht="18.600000000000001" customHeight="1" x14ac:dyDescent="0.2">
      <c r="A26" s="567"/>
      <c r="B26" s="570"/>
      <c r="C26" s="158" t="s">
        <v>179</v>
      </c>
      <c r="D26" s="127" t="str">
        <f>IF(E4=0,"",SUM(D24:D25))</f>
        <v/>
      </c>
      <c r="E26" s="143" t="str">
        <f>IF(E4=0,"",SUM(E24:E25))</f>
        <v/>
      </c>
      <c r="F26" s="146" t="str">
        <f>IF(E4=0,"",SUM(F24:F25))</f>
        <v/>
      </c>
      <c r="G26" s="159" t="str">
        <f>IF(G4=0,"",SUM(G24:G25))</f>
        <v/>
      </c>
      <c r="H26" s="144" t="str">
        <f>IF(G4=0,"",SUM(H24:H25))</f>
        <v/>
      </c>
      <c r="I26" s="145" t="str">
        <f>IF(I4=0,"",SUM(I24:I25))</f>
        <v/>
      </c>
      <c r="J26" s="144" t="str">
        <f>IF(I4=0,"",SUM(J24:J25))</f>
        <v/>
      </c>
      <c r="K26" s="145" t="str">
        <f>IF(K4=0,"",SUM(K24:K25))</f>
        <v/>
      </c>
      <c r="L26" s="144" t="str">
        <f>IF(K4=0,"",SUM(L24:L25))</f>
        <v/>
      </c>
      <c r="M26" s="145" t="str">
        <f>IF(M4=0,"",SUM(M24:M25))</f>
        <v/>
      </c>
      <c r="N26" s="144" t="str">
        <f>IF(M4=0,"",SUM(N24:N25))</f>
        <v/>
      </c>
      <c r="O26" s="145" t="str">
        <f>IF(O4=0,"",SUM(O24:O25))</f>
        <v/>
      </c>
      <c r="P26" s="144" t="str">
        <f>IF(O4=0,"",SUM(P24:P25))</f>
        <v/>
      </c>
      <c r="Q26" s="145" t="str">
        <f>IF(Q4=0,"",SUM(Q24:Q25))</f>
        <v/>
      </c>
      <c r="R26" s="144" t="str">
        <f>IF(Q4=0,"",SUM(R24:R25))</f>
        <v/>
      </c>
      <c r="S26" s="160"/>
      <c r="T26" s="51" t="s">
        <v>163</v>
      </c>
      <c r="U26" s="136"/>
      <c r="V26" s="137"/>
    </row>
    <row r="27" spans="1:22" ht="18.600000000000001" customHeight="1" x14ac:dyDescent="0.2">
      <c r="A27" s="567"/>
      <c r="B27" s="567" t="s">
        <v>185</v>
      </c>
      <c r="C27" s="189" t="s">
        <v>391</v>
      </c>
      <c r="D27" s="131" t="str">
        <f>IF(E4=0,"",SUM(E27,G27,I27,K27,M27,O27,Q27))</f>
        <v/>
      </c>
      <c r="E27" s="109" t="str">
        <f>IF(E$4=0,"",F27*(E$4/10))</f>
        <v/>
      </c>
      <c r="F27" s="132"/>
      <c r="G27" s="120" t="str">
        <f>IF(G$4=0,"",H27*(G$4/10))</f>
        <v/>
      </c>
      <c r="H27" s="132"/>
      <c r="I27" s="120" t="str">
        <f>IF(I$4=0,"",J27*(I$4/10))</f>
        <v/>
      </c>
      <c r="J27" s="132"/>
      <c r="K27" s="120" t="str">
        <f>IF(K$4=0,"",L27*(K$4/10))</f>
        <v/>
      </c>
      <c r="L27" s="132"/>
      <c r="M27" s="120" t="str">
        <f>IF(M$4=0,"",N27*(M$4/10))</f>
        <v/>
      </c>
      <c r="N27" s="132"/>
      <c r="O27" s="120" t="str">
        <f>IF(O$4=0,"",P27*(O$4/10))</f>
        <v/>
      </c>
      <c r="P27" s="132"/>
      <c r="Q27" s="120" t="str">
        <f>IF(Q$4=0,"",R27*(Q$4/10))</f>
        <v/>
      </c>
      <c r="R27" s="132"/>
      <c r="S27" s="266"/>
      <c r="T27" s="161"/>
      <c r="U27" s="136"/>
      <c r="V27" s="137"/>
    </row>
    <row r="28" spans="1:22" ht="18.600000000000001" customHeight="1" x14ac:dyDescent="0.2">
      <c r="A28" s="567"/>
      <c r="B28" s="567"/>
      <c r="C28" s="189" t="s">
        <v>262</v>
      </c>
      <c r="D28" s="131" t="str">
        <f>IF(E4=0,"",SUM(E28,G28,I28,K28,M28,O28,Q28))</f>
        <v/>
      </c>
      <c r="E28" s="109" t="str">
        <f>IF(E$4=0,"",F28*(E$4/10))</f>
        <v/>
      </c>
      <c r="F28" s="119">
        <v>0</v>
      </c>
      <c r="G28" s="120" t="str">
        <f>IF(G$4=0,"",H28*(G$4/10))</f>
        <v/>
      </c>
      <c r="H28" s="119">
        <v>0</v>
      </c>
      <c r="I28" s="120" t="str">
        <f>IF(I$4=0,"",J28*(I$4/10))</f>
        <v/>
      </c>
      <c r="J28" s="119">
        <v>0</v>
      </c>
      <c r="K28" s="120" t="str">
        <f>IF(K$4=0,"",L28*(K$4/10))</f>
        <v/>
      </c>
      <c r="L28" s="119">
        <v>0</v>
      </c>
      <c r="M28" s="120" t="str">
        <f>IF(M$4=0,"",N28*(M$4/10))</f>
        <v/>
      </c>
      <c r="N28" s="119">
        <v>0</v>
      </c>
      <c r="O28" s="120" t="str">
        <f>IF(O$4=0,"",P28*(O$4/10))</f>
        <v/>
      </c>
      <c r="P28" s="119">
        <v>0</v>
      </c>
      <c r="Q28" s="120" t="str">
        <f>IF(Q$4=0,"",R28*(Q$4/10))</f>
        <v/>
      </c>
      <c r="R28" s="119">
        <v>0</v>
      </c>
      <c r="S28" s="275"/>
    </row>
    <row r="29" spans="1:22" ht="18.600000000000001" customHeight="1" x14ac:dyDescent="0.2">
      <c r="A29" s="567"/>
      <c r="B29" s="567"/>
      <c r="C29" s="189" t="s">
        <v>392</v>
      </c>
      <c r="D29" s="131" t="str">
        <f>IF(E4=0,"",SUM(E29,G29,I29,K29,M29,O29,Q29))</f>
        <v/>
      </c>
      <c r="E29" s="109" t="str">
        <f>IF(E$4=0,"",F29*(E$4/10))</f>
        <v/>
      </c>
      <c r="F29" s="163">
        <v>0</v>
      </c>
      <c r="G29" s="120" t="str">
        <f>IF(G$4=0,"",H29*(G$4/10))</f>
        <v/>
      </c>
      <c r="H29" s="163">
        <v>0</v>
      </c>
      <c r="I29" s="120" t="str">
        <f>IF(I$4=0,"",J29*(I$4/10))</f>
        <v/>
      </c>
      <c r="J29" s="163">
        <v>0</v>
      </c>
      <c r="K29" s="120" t="str">
        <f>IF(K$4=0,"",L29*(K$4/10))</f>
        <v/>
      </c>
      <c r="L29" s="163">
        <v>0</v>
      </c>
      <c r="M29" s="120" t="str">
        <f>IF(M$4=0,"",N29*(M$4/10))</f>
        <v/>
      </c>
      <c r="N29" s="163">
        <v>0</v>
      </c>
      <c r="O29" s="120" t="str">
        <f>IF(O$4=0,"",P29*(O$4/10))</f>
        <v/>
      </c>
      <c r="P29" s="163">
        <v>0</v>
      </c>
      <c r="Q29" s="120" t="str">
        <f>IF(Q$4=0,"",R29*(Q$4/10))</f>
        <v/>
      </c>
      <c r="R29" s="163">
        <v>0</v>
      </c>
      <c r="S29" s="276"/>
    </row>
    <row r="30" spans="1:22" ht="18.600000000000001" customHeight="1" x14ac:dyDescent="0.2">
      <c r="A30" s="567"/>
      <c r="B30" s="564"/>
      <c r="C30" s="158" t="s">
        <v>283</v>
      </c>
      <c r="D30" s="127" t="str">
        <f>IF(E4=0,"",SUM(D27:D29))</f>
        <v/>
      </c>
      <c r="E30" s="143" t="str">
        <f>IF(E4=0,"",SUM(E27:E29))</f>
        <v/>
      </c>
      <c r="F30" s="144" t="str">
        <f>IF(E4=0,"",SUM(F27:F29))</f>
        <v/>
      </c>
      <c r="G30" s="145" t="str">
        <f>IF(G4=0,"",SUM(G27:G29))</f>
        <v/>
      </c>
      <c r="H30" s="144" t="str">
        <f>IF(G4=0,"",SUM(H27:H29))</f>
        <v/>
      </c>
      <c r="I30" s="145" t="str">
        <f>IF(I4=0,"",SUM(I27:I29))</f>
        <v/>
      </c>
      <c r="J30" s="144" t="str">
        <f>IF(I4=0,"",SUM(J27:J29))</f>
        <v/>
      </c>
      <c r="K30" s="145" t="str">
        <f>IF(K4=0,"",SUM(K27:K29))</f>
        <v/>
      </c>
      <c r="L30" s="144" t="str">
        <f>IF(K4=0,"",SUM(L27:L29))</f>
        <v/>
      </c>
      <c r="M30" s="145" t="str">
        <f>IF(M4=0,"",SUM(M27:M29))</f>
        <v/>
      </c>
      <c r="N30" s="144" t="str">
        <f>IF(M4=0,"",SUM(N27:N29))</f>
        <v/>
      </c>
      <c r="O30" s="145" t="str">
        <f>IF(O4=0,"",SUM(O27:O29))</f>
        <v/>
      </c>
      <c r="P30" s="144" t="str">
        <f>IF(O4=0,"",SUM(P27:P29))</f>
        <v/>
      </c>
      <c r="Q30" s="145" t="str">
        <f>IF(Q4=0,"",SUM(Q27:Q29))</f>
        <v/>
      </c>
      <c r="R30" s="144" t="str">
        <f>IF(Q4=0,"",SUM(R27:R29))</f>
        <v/>
      </c>
      <c r="S30" s="160"/>
      <c r="T30" s="51" t="s">
        <v>163</v>
      </c>
    </row>
    <row r="31" spans="1:22" ht="18.600000000000001" customHeight="1" x14ac:dyDescent="0.2">
      <c r="A31" s="567"/>
      <c r="B31" s="563" t="s">
        <v>190</v>
      </c>
      <c r="C31" s="189" t="s">
        <v>393</v>
      </c>
      <c r="D31" s="131" t="str">
        <f>IF(E4=0,"",SUM(E31,G31,I31,K31,M31,O31,Q31))</f>
        <v/>
      </c>
      <c r="E31" s="109" t="str">
        <f>IF(E$4=0,"",F31*(E$4/10))</f>
        <v/>
      </c>
      <c r="F31" s="132"/>
      <c r="G31" s="120" t="str">
        <f>IF(G$4=0,"",H31*(G$4/10))</f>
        <v/>
      </c>
      <c r="H31" s="132"/>
      <c r="I31" s="120" t="str">
        <f>IF(I$4=0,"",J31*(I$4/10))</f>
        <v/>
      </c>
      <c r="J31" s="132"/>
      <c r="K31" s="120" t="str">
        <f>IF(K$4=0,"",L31*(K$4/10))</f>
        <v/>
      </c>
      <c r="L31" s="132"/>
      <c r="M31" s="120" t="str">
        <f>IF(M$4=0,"",N31*(M$4/10))</f>
        <v/>
      </c>
      <c r="N31" s="132"/>
      <c r="O31" s="120" t="str">
        <f>IF(O$4=0,"",P31*(O$4/10))</f>
        <v/>
      </c>
      <c r="P31" s="132"/>
      <c r="Q31" s="120" t="str">
        <f>IF(Q$4=0,"",R31*(Q$4/10))</f>
        <v/>
      </c>
      <c r="R31" s="132"/>
      <c r="S31" s="278"/>
      <c r="T31" s="51"/>
    </row>
    <row r="32" spans="1:22" ht="18.600000000000001" customHeight="1" x14ac:dyDescent="0.2">
      <c r="A32" s="567"/>
      <c r="B32" s="567"/>
      <c r="C32" s="189" t="s">
        <v>394</v>
      </c>
      <c r="D32" s="131" t="str">
        <f>IF(E4=0,"",SUM(E32,G32,I32,K32,M32,O32,Q32))</f>
        <v/>
      </c>
      <c r="E32" s="109" t="str">
        <f>IF(E$4=0,"",F32*(E$4/10))</f>
        <v/>
      </c>
      <c r="F32" s="132">
        <v>0</v>
      </c>
      <c r="G32" s="120" t="str">
        <f>IF(G$4=0,"",H32*(G$4/10))</f>
        <v/>
      </c>
      <c r="H32" s="132">
        <v>0</v>
      </c>
      <c r="I32" s="120" t="str">
        <f>IF(I$4=0,"",J32*(I$4/10))</f>
        <v/>
      </c>
      <c r="J32" s="132">
        <v>0</v>
      </c>
      <c r="K32" s="120" t="str">
        <f>IF(K$4=0,"",L32*(K$4/10))</f>
        <v/>
      </c>
      <c r="L32" s="132">
        <v>0</v>
      </c>
      <c r="M32" s="120" t="str">
        <f>IF(M$4=0,"",N32*(M$4/10))</f>
        <v/>
      </c>
      <c r="N32" s="132">
        <v>0</v>
      </c>
      <c r="O32" s="120" t="str">
        <f>IF(O$4=0,"",P32*(O$4/10))</f>
        <v/>
      </c>
      <c r="P32" s="132">
        <v>0</v>
      </c>
      <c r="Q32" s="120" t="str">
        <f>IF(Q$4=0,"",R32*(Q$4/10))</f>
        <v/>
      </c>
      <c r="R32" s="132">
        <v>0</v>
      </c>
      <c r="S32" s="266"/>
    </row>
    <row r="33" spans="1:22" ht="18.600000000000001" customHeight="1" x14ac:dyDescent="0.2">
      <c r="A33" s="567"/>
      <c r="B33" s="567"/>
      <c r="C33" s="194" t="s">
        <v>395</v>
      </c>
      <c r="D33" s="131" t="str">
        <f>IF(E4=0,"",SUM(E33,G33,I33,K33,M33,O33,Q33))</f>
        <v/>
      </c>
      <c r="E33" s="109" t="str">
        <f>IF(E$4=0,"",F33*(E$4/10))</f>
        <v/>
      </c>
      <c r="F33" s="132">
        <v>0</v>
      </c>
      <c r="G33" s="165" t="str">
        <f>IF(G$4=0,"",H33*(G$4/10))</f>
        <v/>
      </c>
      <c r="H33" s="132">
        <v>0</v>
      </c>
      <c r="I33" s="165" t="str">
        <f>IF(I$4=0,"",J33*(I$4/10))</f>
        <v/>
      </c>
      <c r="J33" s="132">
        <v>0</v>
      </c>
      <c r="K33" s="165" t="str">
        <f>IF(K$4=0,"",L33*(K$4/10))</f>
        <v/>
      </c>
      <c r="L33" s="132">
        <v>0</v>
      </c>
      <c r="M33" s="165" t="str">
        <f>IF(M$4=0,"",N33*(M$4/10))</f>
        <v/>
      </c>
      <c r="N33" s="132">
        <v>0</v>
      </c>
      <c r="O33" s="165" t="str">
        <f>IF(O$4=0,"",P33*(O$4/10))</f>
        <v/>
      </c>
      <c r="P33" s="132">
        <v>0</v>
      </c>
      <c r="Q33" s="165" t="str">
        <f>IF(Q$4=0,"",R33*(Q$4/10))</f>
        <v/>
      </c>
      <c r="R33" s="132">
        <v>0</v>
      </c>
      <c r="S33" s="272"/>
      <c r="V33" s="166"/>
    </row>
    <row r="34" spans="1:22" ht="18.600000000000001" customHeight="1" x14ac:dyDescent="0.2">
      <c r="A34" s="567"/>
      <c r="B34" s="564"/>
      <c r="C34" s="158" t="s">
        <v>179</v>
      </c>
      <c r="D34" s="167" t="str">
        <f>IF(E4=0,"",SUM(D31:D33))</f>
        <v/>
      </c>
      <c r="E34" s="143" t="str">
        <f>IF(E4=0,"",SUM(E31:E33))</f>
        <v/>
      </c>
      <c r="F34" s="168" t="str">
        <f>IF(E4=0,"",SUM(F31:F33))</f>
        <v/>
      </c>
      <c r="G34" s="145" t="str">
        <f>IF(G4=0,"",SUM(G31:G33))</f>
        <v/>
      </c>
      <c r="H34" s="168" t="str">
        <f>IF(G4=0,"",SUM(H31:H33))</f>
        <v/>
      </c>
      <c r="I34" s="145" t="str">
        <f>IF(I4=0,"",SUM(I31:I33))</f>
        <v/>
      </c>
      <c r="J34" s="168" t="str">
        <f>IF(I4=0,"",SUM(J31:J33))</f>
        <v/>
      </c>
      <c r="K34" s="145" t="str">
        <f>IF(K4=0,"",SUM(K31:K33))</f>
        <v/>
      </c>
      <c r="L34" s="168" t="str">
        <f>IF(K4=0,"",SUM(L31:L33))</f>
        <v/>
      </c>
      <c r="M34" s="145" t="str">
        <f>IF(M4=0,"",SUM(M31:M33))</f>
        <v/>
      </c>
      <c r="N34" s="168" t="str">
        <f>IF(M4=0,"",SUM(N31:N33))</f>
        <v/>
      </c>
      <c r="O34" s="145" t="str">
        <f>IF(O4=0,"",SUM(O31:O33))</f>
        <v/>
      </c>
      <c r="P34" s="168" t="str">
        <f>IF(O4=0,"",SUM(P31:P33))</f>
        <v/>
      </c>
      <c r="Q34" s="145" t="str">
        <f>IF(Q4=0,"",SUM(Q31:Q33))</f>
        <v/>
      </c>
      <c r="R34" s="168" t="str">
        <f>IF(Q4=0,"",SUM(R31:R33))</f>
        <v/>
      </c>
      <c r="S34" s="169"/>
      <c r="T34" s="51" t="s">
        <v>163</v>
      </c>
    </row>
    <row r="35" spans="1:22" ht="18.600000000000001" customHeight="1" x14ac:dyDescent="0.2">
      <c r="A35" s="564"/>
      <c r="B35" s="571" t="s">
        <v>243</v>
      </c>
      <c r="C35" s="572"/>
      <c r="D35" s="170" t="str">
        <f>IF(E4=0,"",SUM(D12,D23,D26,D30,D34))</f>
        <v/>
      </c>
      <c r="E35" s="171" t="str">
        <f>IF(E4=0,"",SUM(E12,E23,E26,E30,E34))</f>
        <v/>
      </c>
      <c r="F35" s="172" t="str">
        <f>IF(E4=0,"",SUM(F12,F23,F26,F30,F34))</f>
        <v/>
      </c>
      <c r="G35" s="173" t="str">
        <f>IF(G4=0,"",SUM(G12,G23,G26,G30,G34))</f>
        <v/>
      </c>
      <c r="H35" s="172" t="str">
        <f>IF(G4=0,"",SUM(H12,H23,H26,H30,H34))</f>
        <v/>
      </c>
      <c r="I35" s="173" t="str">
        <f>IF(I4=0,"",SUM(I12,I23,I26,I30,I34))</f>
        <v/>
      </c>
      <c r="J35" s="172" t="str">
        <f>IF(I4=0,"",SUM(J12,J23,J26,J30,J34))</f>
        <v/>
      </c>
      <c r="K35" s="173" t="str">
        <f>IF(K4=0,"",SUM(K12,K23,K26,K30,K34))</f>
        <v/>
      </c>
      <c r="L35" s="172" t="str">
        <f>IF(K4=0,"",SUM(L12,L23,L26,L30,L34))</f>
        <v/>
      </c>
      <c r="M35" s="173" t="str">
        <f>IF(M4=0,"",SUM(M12,M23,M26,M30,M34))</f>
        <v/>
      </c>
      <c r="N35" s="172" t="str">
        <f>IF(M4=0,"",SUM(N12,N23,N26,N30,N34))</f>
        <v/>
      </c>
      <c r="O35" s="173" t="str">
        <f>IF(O4=0,"",SUM(O12,O23,O26,O30,O34))</f>
        <v/>
      </c>
      <c r="P35" s="172" t="str">
        <f>IF(O4=0,"",SUM(P12,P23,P26,P30,P34))</f>
        <v/>
      </c>
      <c r="Q35" s="173" t="str">
        <f>IF(Q4=0,"",SUM(Q12,Q23,Q26,Q30,Q34))</f>
        <v/>
      </c>
      <c r="R35" s="172" t="str">
        <f>IF(Q4=0,"",SUM(R12,R23,R26,R30,R34))</f>
        <v/>
      </c>
      <c r="S35" s="174" t="s">
        <v>267</v>
      </c>
      <c r="T35" s="51" t="s">
        <v>163</v>
      </c>
    </row>
    <row r="36" spans="1:22" ht="22.5" customHeight="1" x14ac:dyDescent="0.2">
      <c r="A36" s="563" t="s">
        <v>268</v>
      </c>
      <c r="B36" s="565" t="s">
        <v>269</v>
      </c>
      <c r="C36" s="566"/>
      <c r="D36" s="175" t="str">
        <f>IF(E4=0,"",D11-D35)</f>
        <v/>
      </c>
      <c r="E36" s="171" t="str">
        <f>IF(E4=0,"",E11-E35)</f>
        <v/>
      </c>
      <c r="F36" s="172" t="str">
        <f>IF(E4=0,"",F11-F35)</f>
        <v/>
      </c>
      <c r="G36" s="173" t="str">
        <f>IF(G4=0,"",G11-G35)</f>
        <v/>
      </c>
      <c r="H36" s="172" t="str">
        <f>IF(G4=0,"",H11-H35)</f>
        <v/>
      </c>
      <c r="I36" s="173" t="str">
        <f>IF(I4=0,"",I11-I35)</f>
        <v/>
      </c>
      <c r="J36" s="172" t="str">
        <f>IF(I4=0,"",J11-J35)</f>
        <v/>
      </c>
      <c r="K36" s="173" t="str">
        <f>IF(K4=0,"",K11-K35)</f>
        <v/>
      </c>
      <c r="L36" s="172" t="str">
        <f>IF(K4=0,"",L11-L35)</f>
        <v/>
      </c>
      <c r="M36" s="173" t="str">
        <f>IF(M4=0,"",M11-M35)</f>
        <v/>
      </c>
      <c r="N36" s="172" t="str">
        <f>IF(M4=0,"",N11-N35)</f>
        <v/>
      </c>
      <c r="O36" s="173" t="str">
        <f>IF(O4=0,"",O11-O35)</f>
        <v/>
      </c>
      <c r="P36" s="172" t="str">
        <f>IF(O4=0,"",P11-P35)</f>
        <v/>
      </c>
      <c r="Q36" s="173" t="str">
        <f>IF(Q4=0,"",Q11-Q35)</f>
        <v/>
      </c>
      <c r="R36" s="172" t="str">
        <f>IF(Q4=0,"",R11-R35)</f>
        <v/>
      </c>
      <c r="S36" s="176" t="s">
        <v>270</v>
      </c>
      <c r="T36" s="51" t="s">
        <v>163</v>
      </c>
    </row>
    <row r="37" spans="1:22" ht="22.5" customHeight="1" thickBot="1" x14ac:dyDescent="0.25">
      <c r="A37" s="564"/>
      <c r="B37" s="565" t="s">
        <v>271</v>
      </c>
      <c r="C37" s="566"/>
      <c r="D37" s="177" t="str">
        <f>IF(E4=0,"",D36/D11)</f>
        <v/>
      </c>
      <c r="E37" s="178" t="str">
        <f>IF(E4=0,"",E36/E11)</f>
        <v/>
      </c>
      <c r="F37" s="179" t="str">
        <f>IF(E4=0,"",F36/F11)</f>
        <v/>
      </c>
      <c r="G37" s="180" t="str">
        <f>IF(G4=0,"",G36/G11)</f>
        <v/>
      </c>
      <c r="H37" s="179" t="str">
        <f>IF(G4=0,"",H36/H11)</f>
        <v/>
      </c>
      <c r="I37" s="180" t="str">
        <f>IF(I4=0,"",I36/I11)</f>
        <v/>
      </c>
      <c r="J37" s="179" t="str">
        <f>IF(I4=0,"",J36/J11)</f>
        <v/>
      </c>
      <c r="K37" s="180" t="str">
        <f>IF(K4=0,"",K36/K11)</f>
        <v/>
      </c>
      <c r="L37" s="179" t="str">
        <f>IF(K4=0,"",L36/L11)</f>
        <v/>
      </c>
      <c r="M37" s="180" t="str">
        <f>IF(M4=0,"",M36/M11)</f>
        <v/>
      </c>
      <c r="N37" s="179" t="str">
        <f>IF(M4=0,"",N36/N11)</f>
        <v/>
      </c>
      <c r="O37" s="180" t="str">
        <f>IF(O4=0,"",O36/O11)</f>
        <v/>
      </c>
      <c r="P37" s="179" t="str">
        <f>IF(O4=0,"",P36/P11)</f>
        <v/>
      </c>
      <c r="Q37" s="180" t="str">
        <f>IF(Q4=0,"",Q36/Q11)</f>
        <v/>
      </c>
      <c r="R37" s="179" t="str">
        <f>IF(Q4=0,"",R36/R11)</f>
        <v/>
      </c>
      <c r="S37" s="181" t="s">
        <v>275</v>
      </c>
      <c r="T37" s="51" t="s">
        <v>163</v>
      </c>
    </row>
    <row r="38" spans="1:22" ht="18.600000000000001" customHeight="1" x14ac:dyDescent="0.2">
      <c r="E38" s="136"/>
    </row>
    <row r="39" spans="1:22" ht="18.600000000000001" customHeight="1" x14ac:dyDescent="0.2">
      <c r="D39" s="182"/>
    </row>
    <row r="40" spans="1:22" ht="18.600000000000001" customHeight="1" x14ac:dyDescent="0.2">
      <c r="D40" s="182"/>
    </row>
  </sheetData>
  <mergeCells count="30">
    <mergeCell ref="A1:C1"/>
    <mergeCell ref="A2:C2"/>
    <mergeCell ref="A3:C4"/>
    <mergeCell ref="D3:D4"/>
    <mergeCell ref="E3:F3"/>
    <mergeCell ref="Q3:R3"/>
    <mergeCell ref="S3:S4"/>
    <mergeCell ref="A5:A11"/>
    <mergeCell ref="B5:C5"/>
    <mergeCell ref="B6:C6"/>
    <mergeCell ref="B7:C7"/>
    <mergeCell ref="B8:C8"/>
    <mergeCell ref="B9:C9"/>
    <mergeCell ref="B10:C10"/>
    <mergeCell ref="G3:H3"/>
    <mergeCell ref="M3:N3"/>
    <mergeCell ref="O3:P3"/>
    <mergeCell ref="I3:J3"/>
    <mergeCell ref="K3:L3"/>
    <mergeCell ref="A36:A37"/>
    <mergeCell ref="B36:C36"/>
    <mergeCell ref="B37:C37"/>
    <mergeCell ref="B11:C11"/>
    <mergeCell ref="A12:A35"/>
    <mergeCell ref="B12:C12"/>
    <mergeCell ref="B13:B23"/>
    <mergeCell ref="B24:B26"/>
    <mergeCell ref="B27:B30"/>
    <mergeCell ref="B31:B34"/>
    <mergeCell ref="B35:C35"/>
  </mergeCells>
  <phoneticPr fontId="6"/>
  <dataValidations count="1">
    <dataValidation type="list" allowBlank="1" showInputMessage="1" showErrorMessage="1" sqref="B5:B10 JD5:JD10 SZ5:SZ10 ACV5:ACV10 AMR5:AMR10 AWN5:AWN10 BGJ5:BGJ10 BQF5:BQF10 CAB5:CAB10 CJX5:CJX10 CTT5:CTT10 DDP5:DDP10 DNL5:DNL10 DXH5:DXH10 EHD5:EHD10 EQZ5:EQZ10 FAV5:FAV10 FKR5:FKR10 FUN5:FUN10 GEJ5:GEJ10 GOF5:GOF10 GYB5:GYB10 HHX5:HHX10 HRT5:HRT10 IBP5:IBP10 ILL5:ILL10 IVH5:IVH10 JFD5:JFD10 JOZ5:JOZ10 JYV5:JYV10 KIR5:KIR10 KSN5:KSN10 LCJ5:LCJ10 LMF5:LMF10 LWB5:LWB10 MFX5:MFX10 MPT5:MPT10 MZP5:MZP10 NJL5:NJL10 NTH5:NTH10 ODD5:ODD10 OMZ5:OMZ10 OWV5:OWV10 PGR5:PGR10 PQN5:PQN10 QAJ5:QAJ10 QKF5:QKF10 QUB5:QUB10 RDX5:RDX10 RNT5:RNT10 RXP5:RXP10 SHL5:SHL10 SRH5:SRH10 TBD5:TBD10 TKZ5:TKZ10 TUV5:TUV10 UER5:UER10 UON5:UON10 UYJ5:UYJ10 VIF5:VIF10 VSB5:VSB10 WBX5:WBX10 WLT5:WLT10 WVP5:WVP10 B65541:B65546 JD65541:JD65546 SZ65541:SZ65546 ACV65541:ACV65546 AMR65541:AMR65546 AWN65541:AWN65546 BGJ65541:BGJ65546 BQF65541:BQF65546 CAB65541:CAB65546 CJX65541:CJX65546 CTT65541:CTT65546 DDP65541:DDP65546 DNL65541:DNL65546 DXH65541:DXH65546 EHD65541:EHD65546 EQZ65541:EQZ65546 FAV65541:FAV65546 FKR65541:FKR65546 FUN65541:FUN65546 GEJ65541:GEJ65546 GOF65541:GOF65546 GYB65541:GYB65546 HHX65541:HHX65546 HRT65541:HRT65546 IBP65541:IBP65546 ILL65541:ILL65546 IVH65541:IVH65546 JFD65541:JFD65546 JOZ65541:JOZ65546 JYV65541:JYV65546 KIR65541:KIR65546 KSN65541:KSN65546 LCJ65541:LCJ65546 LMF65541:LMF65546 LWB65541:LWB65546 MFX65541:MFX65546 MPT65541:MPT65546 MZP65541:MZP65546 NJL65541:NJL65546 NTH65541:NTH65546 ODD65541:ODD65546 OMZ65541:OMZ65546 OWV65541:OWV65546 PGR65541:PGR65546 PQN65541:PQN65546 QAJ65541:QAJ65546 QKF65541:QKF65546 QUB65541:QUB65546 RDX65541:RDX65546 RNT65541:RNT65546 RXP65541:RXP65546 SHL65541:SHL65546 SRH65541:SRH65546 TBD65541:TBD65546 TKZ65541:TKZ65546 TUV65541:TUV65546 UER65541:UER65546 UON65541:UON65546 UYJ65541:UYJ65546 VIF65541:VIF65546 VSB65541:VSB65546 WBX65541:WBX65546 WLT65541:WLT65546 WVP65541:WVP65546 B131077:B131082 JD131077:JD131082 SZ131077:SZ131082 ACV131077:ACV131082 AMR131077:AMR131082 AWN131077:AWN131082 BGJ131077:BGJ131082 BQF131077:BQF131082 CAB131077:CAB131082 CJX131077:CJX131082 CTT131077:CTT131082 DDP131077:DDP131082 DNL131077:DNL131082 DXH131077:DXH131082 EHD131077:EHD131082 EQZ131077:EQZ131082 FAV131077:FAV131082 FKR131077:FKR131082 FUN131077:FUN131082 GEJ131077:GEJ131082 GOF131077:GOF131082 GYB131077:GYB131082 HHX131077:HHX131082 HRT131077:HRT131082 IBP131077:IBP131082 ILL131077:ILL131082 IVH131077:IVH131082 JFD131077:JFD131082 JOZ131077:JOZ131082 JYV131077:JYV131082 KIR131077:KIR131082 KSN131077:KSN131082 LCJ131077:LCJ131082 LMF131077:LMF131082 LWB131077:LWB131082 MFX131077:MFX131082 MPT131077:MPT131082 MZP131077:MZP131082 NJL131077:NJL131082 NTH131077:NTH131082 ODD131077:ODD131082 OMZ131077:OMZ131082 OWV131077:OWV131082 PGR131077:PGR131082 PQN131077:PQN131082 QAJ131077:QAJ131082 QKF131077:QKF131082 QUB131077:QUB131082 RDX131077:RDX131082 RNT131077:RNT131082 RXP131077:RXP131082 SHL131077:SHL131082 SRH131077:SRH131082 TBD131077:TBD131082 TKZ131077:TKZ131082 TUV131077:TUV131082 UER131077:UER131082 UON131077:UON131082 UYJ131077:UYJ131082 VIF131077:VIF131082 VSB131077:VSB131082 WBX131077:WBX131082 WLT131077:WLT131082 WVP131077:WVP131082 B196613:B196618 JD196613:JD196618 SZ196613:SZ196618 ACV196613:ACV196618 AMR196613:AMR196618 AWN196613:AWN196618 BGJ196613:BGJ196618 BQF196613:BQF196618 CAB196613:CAB196618 CJX196613:CJX196618 CTT196613:CTT196618 DDP196613:DDP196618 DNL196613:DNL196618 DXH196613:DXH196618 EHD196613:EHD196618 EQZ196613:EQZ196618 FAV196613:FAV196618 FKR196613:FKR196618 FUN196613:FUN196618 GEJ196613:GEJ196618 GOF196613:GOF196618 GYB196613:GYB196618 HHX196613:HHX196618 HRT196613:HRT196618 IBP196613:IBP196618 ILL196613:ILL196618 IVH196613:IVH196618 JFD196613:JFD196618 JOZ196613:JOZ196618 JYV196613:JYV196618 KIR196613:KIR196618 KSN196613:KSN196618 LCJ196613:LCJ196618 LMF196613:LMF196618 LWB196613:LWB196618 MFX196613:MFX196618 MPT196613:MPT196618 MZP196613:MZP196618 NJL196613:NJL196618 NTH196613:NTH196618 ODD196613:ODD196618 OMZ196613:OMZ196618 OWV196613:OWV196618 PGR196613:PGR196618 PQN196613:PQN196618 QAJ196613:QAJ196618 QKF196613:QKF196618 QUB196613:QUB196618 RDX196613:RDX196618 RNT196613:RNT196618 RXP196613:RXP196618 SHL196613:SHL196618 SRH196613:SRH196618 TBD196613:TBD196618 TKZ196613:TKZ196618 TUV196613:TUV196618 UER196613:UER196618 UON196613:UON196618 UYJ196613:UYJ196618 VIF196613:VIF196618 VSB196613:VSB196618 WBX196613:WBX196618 WLT196613:WLT196618 WVP196613:WVP196618 B262149:B262154 JD262149:JD262154 SZ262149:SZ262154 ACV262149:ACV262154 AMR262149:AMR262154 AWN262149:AWN262154 BGJ262149:BGJ262154 BQF262149:BQF262154 CAB262149:CAB262154 CJX262149:CJX262154 CTT262149:CTT262154 DDP262149:DDP262154 DNL262149:DNL262154 DXH262149:DXH262154 EHD262149:EHD262154 EQZ262149:EQZ262154 FAV262149:FAV262154 FKR262149:FKR262154 FUN262149:FUN262154 GEJ262149:GEJ262154 GOF262149:GOF262154 GYB262149:GYB262154 HHX262149:HHX262154 HRT262149:HRT262154 IBP262149:IBP262154 ILL262149:ILL262154 IVH262149:IVH262154 JFD262149:JFD262154 JOZ262149:JOZ262154 JYV262149:JYV262154 KIR262149:KIR262154 KSN262149:KSN262154 LCJ262149:LCJ262154 LMF262149:LMF262154 LWB262149:LWB262154 MFX262149:MFX262154 MPT262149:MPT262154 MZP262149:MZP262154 NJL262149:NJL262154 NTH262149:NTH262154 ODD262149:ODD262154 OMZ262149:OMZ262154 OWV262149:OWV262154 PGR262149:PGR262154 PQN262149:PQN262154 QAJ262149:QAJ262154 QKF262149:QKF262154 QUB262149:QUB262154 RDX262149:RDX262154 RNT262149:RNT262154 RXP262149:RXP262154 SHL262149:SHL262154 SRH262149:SRH262154 TBD262149:TBD262154 TKZ262149:TKZ262154 TUV262149:TUV262154 UER262149:UER262154 UON262149:UON262154 UYJ262149:UYJ262154 VIF262149:VIF262154 VSB262149:VSB262154 WBX262149:WBX262154 WLT262149:WLT262154 WVP262149:WVP262154 B327685:B327690 JD327685:JD327690 SZ327685:SZ327690 ACV327685:ACV327690 AMR327685:AMR327690 AWN327685:AWN327690 BGJ327685:BGJ327690 BQF327685:BQF327690 CAB327685:CAB327690 CJX327685:CJX327690 CTT327685:CTT327690 DDP327685:DDP327690 DNL327685:DNL327690 DXH327685:DXH327690 EHD327685:EHD327690 EQZ327685:EQZ327690 FAV327685:FAV327690 FKR327685:FKR327690 FUN327685:FUN327690 GEJ327685:GEJ327690 GOF327685:GOF327690 GYB327685:GYB327690 HHX327685:HHX327690 HRT327685:HRT327690 IBP327685:IBP327690 ILL327685:ILL327690 IVH327685:IVH327690 JFD327685:JFD327690 JOZ327685:JOZ327690 JYV327685:JYV327690 KIR327685:KIR327690 KSN327685:KSN327690 LCJ327685:LCJ327690 LMF327685:LMF327690 LWB327685:LWB327690 MFX327685:MFX327690 MPT327685:MPT327690 MZP327685:MZP327690 NJL327685:NJL327690 NTH327685:NTH327690 ODD327685:ODD327690 OMZ327685:OMZ327690 OWV327685:OWV327690 PGR327685:PGR327690 PQN327685:PQN327690 QAJ327685:QAJ327690 QKF327685:QKF327690 QUB327685:QUB327690 RDX327685:RDX327690 RNT327685:RNT327690 RXP327685:RXP327690 SHL327685:SHL327690 SRH327685:SRH327690 TBD327685:TBD327690 TKZ327685:TKZ327690 TUV327685:TUV327690 UER327685:UER327690 UON327685:UON327690 UYJ327685:UYJ327690 VIF327685:VIF327690 VSB327685:VSB327690 WBX327685:WBX327690 WLT327685:WLT327690 WVP327685:WVP327690 B393221:B393226 JD393221:JD393226 SZ393221:SZ393226 ACV393221:ACV393226 AMR393221:AMR393226 AWN393221:AWN393226 BGJ393221:BGJ393226 BQF393221:BQF393226 CAB393221:CAB393226 CJX393221:CJX393226 CTT393221:CTT393226 DDP393221:DDP393226 DNL393221:DNL393226 DXH393221:DXH393226 EHD393221:EHD393226 EQZ393221:EQZ393226 FAV393221:FAV393226 FKR393221:FKR393226 FUN393221:FUN393226 GEJ393221:GEJ393226 GOF393221:GOF393226 GYB393221:GYB393226 HHX393221:HHX393226 HRT393221:HRT393226 IBP393221:IBP393226 ILL393221:ILL393226 IVH393221:IVH393226 JFD393221:JFD393226 JOZ393221:JOZ393226 JYV393221:JYV393226 KIR393221:KIR393226 KSN393221:KSN393226 LCJ393221:LCJ393226 LMF393221:LMF393226 LWB393221:LWB393226 MFX393221:MFX393226 MPT393221:MPT393226 MZP393221:MZP393226 NJL393221:NJL393226 NTH393221:NTH393226 ODD393221:ODD393226 OMZ393221:OMZ393226 OWV393221:OWV393226 PGR393221:PGR393226 PQN393221:PQN393226 QAJ393221:QAJ393226 QKF393221:QKF393226 QUB393221:QUB393226 RDX393221:RDX393226 RNT393221:RNT393226 RXP393221:RXP393226 SHL393221:SHL393226 SRH393221:SRH393226 TBD393221:TBD393226 TKZ393221:TKZ393226 TUV393221:TUV393226 UER393221:UER393226 UON393221:UON393226 UYJ393221:UYJ393226 VIF393221:VIF393226 VSB393221:VSB393226 WBX393221:WBX393226 WLT393221:WLT393226 WVP393221:WVP393226 B458757:B458762 JD458757:JD458762 SZ458757:SZ458762 ACV458757:ACV458762 AMR458757:AMR458762 AWN458757:AWN458762 BGJ458757:BGJ458762 BQF458757:BQF458762 CAB458757:CAB458762 CJX458757:CJX458762 CTT458757:CTT458762 DDP458757:DDP458762 DNL458757:DNL458762 DXH458757:DXH458762 EHD458757:EHD458762 EQZ458757:EQZ458762 FAV458757:FAV458762 FKR458757:FKR458762 FUN458757:FUN458762 GEJ458757:GEJ458762 GOF458757:GOF458762 GYB458757:GYB458762 HHX458757:HHX458762 HRT458757:HRT458762 IBP458757:IBP458762 ILL458757:ILL458762 IVH458757:IVH458762 JFD458757:JFD458762 JOZ458757:JOZ458762 JYV458757:JYV458762 KIR458757:KIR458762 KSN458757:KSN458762 LCJ458757:LCJ458762 LMF458757:LMF458762 LWB458757:LWB458762 MFX458757:MFX458762 MPT458757:MPT458762 MZP458757:MZP458762 NJL458757:NJL458762 NTH458757:NTH458762 ODD458757:ODD458762 OMZ458757:OMZ458762 OWV458757:OWV458762 PGR458757:PGR458762 PQN458757:PQN458762 QAJ458757:QAJ458762 QKF458757:QKF458762 QUB458757:QUB458762 RDX458757:RDX458762 RNT458757:RNT458762 RXP458757:RXP458762 SHL458757:SHL458762 SRH458757:SRH458762 TBD458757:TBD458762 TKZ458757:TKZ458762 TUV458757:TUV458762 UER458757:UER458762 UON458757:UON458762 UYJ458757:UYJ458762 VIF458757:VIF458762 VSB458757:VSB458762 WBX458757:WBX458762 WLT458757:WLT458762 WVP458757:WVP458762 B524293:B524298 JD524293:JD524298 SZ524293:SZ524298 ACV524293:ACV524298 AMR524293:AMR524298 AWN524293:AWN524298 BGJ524293:BGJ524298 BQF524293:BQF524298 CAB524293:CAB524298 CJX524293:CJX524298 CTT524293:CTT524298 DDP524293:DDP524298 DNL524293:DNL524298 DXH524293:DXH524298 EHD524293:EHD524298 EQZ524293:EQZ524298 FAV524293:FAV524298 FKR524293:FKR524298 FUN524293:FUN524298 GEJ524293:GEJ524298 GOF524293:GOF524298 GYB524293:GYB524298 HHX524293:HHX524298 HRT524293:HRT524298 IBP524293:IBP524298 ILL524293:ILL524298 IVH524293:IVH524298 JFD524293:JFD524298 JOZ524293:JOZ524298 JYV524293:JYV524298 KIR524293:KIR524298 KSN524293:KSN524298 LCJ524293:LCJ524298 LMF524293:LMF524298 LWB524293:LWB524298 MFX524293:MFX524298 MPT524293:MPT524298 MZP524293:MZP524298 NJL524293:NJL524298 NTH524293:NTH524298 ODD524293:ODD524298 OMZ524293:OMZ524298 OWV524293:OWV524298 PGR524293:PGR524298 PQN524293:PQN524298 QAJ524293:QAJ524298 QKF524293:QKF524298 QUB524293:QUB524298 RDX524293:RDX524298 RNT524293:RNT524298 RXP524293:RXP524298 SHL524293:SHL524298 SRH524293:SRH524298 TBD524293:TBD524298 TKZ524293:TKZ524298 TUV524293:TUV524298 UER524293:UER524298 UON524293:UON524298 UYJ524293:UYJ524298 VIF524293:VIF524298 VSB524293:VSB524298 WBX524293:WBX524298 WLT524293:WLT524298 WVP524293:WVP524298 B589829:B589834 JD589829:JD589834 SZ589829:SZ589834 ACV589829:ACV589834 AMR589829:AMR589834 AWN589829:AWN589834 BGJ589829:BGJ589834 BQF589829:BQF589834 CAB589829:CAB589834 CJX589829:CJX589834 CTT589829:CTT589834 DDP589829:DDP589834 DNL589829:DNL589834 DXH589829:DXH589834 EHD589829:EHD589834 EQZ589829:EQZ589834 FAV589829:FAV589834 FKR589829:FKR589834 FUN589829:FUN589834 GEJ589829:GEJ589834 GOF589829:GOF589834 GYB589829:GYB589834 HHX589829:HHX589834 HRT589829:HRT589834 IBP589829:IBP589834 ILL589829:ILL589834 IVH589829:IVH589834 JFD589829:JFD589834 JOZ589829:JOZ589834 JYV589829:JYV589834 KIR589829:KIR589834 KSN589829:KSN589834 LCJ589829:LCJ589834 LMF589829:LMF589834 LWB589829:LWB589834 MFX589829:MFX589834 MPT589829:MPT589834 MZP589829:MZP589834 NJL589829:NJL589834 NTH589829:NTH589834 ODD589829:ODD589834 OMZ589829:OMZ589834 OWV589829:OWV589834 PGR589829:PGR589834 PQN589829:PQN589834 QAJ589829:QAJ589834 QKF589829:QKF589834 QUB589829:QUB589834 RDX589829:RDX589834 RNT589829:RNT589834 RXP589829:RXP589834 SHL589829:SHL589834 SRH589829:SRH589834 TBD589829:TBD589834 TKZ589829:TKZ589834 TUV589829:TUV589834 UER589829:UER589834 UON589829:UON589834 UYJ589829:UYJ589834 VIF589829:VIF589834 VSB589829:VSB589834 WBX589829:WBX589834 WLT589829:WLT589834 WVP589829:WVP589834 B655365:B655370 JD655365:JD655370 SZ655365:SZ655370 ACV655365:ACV655370 AMR655365:AMR655370 AWN655365:AWN655370 BGJ655365:BGJ655370 BQF655365:BQF655370 CAB655365:CAB655370 CJX655365:CJX655370 CTT655365:CTT655370 DDP655365:DDP655370 DNL655365:DNL655370 DXH655365:DXH655370 EHD655365:EHD655370 EQZ655365:EQZ655370 FAV655365:FAV655370 FKR655365:FKR655370 FUN655365:FUN655370 GEJ655365:GEJ655370 GOF655365:GOF655370 GYB655365:GYB655370 HHX655365:HHX655370 HRT655365:HRT655370 IBP655365:IBP655370 ILL655365:ILL655370 IVH655365:IVH655370 JFD655365:JFD655370 JOZ655365:JOZ655370 JYV655365:JYV655370 KIR655365:KIR655370 KSN655365:KSN655370 LCJ655365:LCJ655370 LMF655365:LMF655370 LWB655365:LWB655370 MFX655365:MFX655370 MPT655365:MPT655370 MZP655365:MZP655370 NJL655365:NJL655370 NTH655365:NTH655370 ODD655365:ODD655370 OMZ655365:OMZ655370 OWV655365:OWV655370 PGR655365:PGR655370 PQN655365:PQN655370 QAJ655365:QAJ655370 QKF655365:QKF655370 QUB655365:QUB655370 RDX655365:RDX655370 RNT655365:RNT655370 RXP655365:RXP655370 SHL655365:SHL655370 SRH655365:SRH655370 TBD655365:TBD655370 TKZ655365:TKZ655370 TUV655365:TUV655370 UER655365:UER655370 UON655365:UON655370 UYJ655365:UYJ655370 VIF655365:VIF655370 VSB655365:VSB655370 WBX655365:WBX655370 WLT655365:WLT655370 WVP655365:WVP655370 B720901:B720906 JD720901:JD720906 SZ720901:SZ720906 ACV720901:ACV720906 AMR720901:AMR720906 AWN720901:AWN720906 BGJ720901:BGJ720906 BQF720901:BQF720906 CAB720901:CAB720906 CJX720901:CJX720906 CTT720901:CTT720906 DDP720901:DDP720906 DNL720901:DNL720906 DXH720901:DXH720906 EHD720901:EHD720906 EQZ720901:EQZ720906 FAV720901:FAV720906 FKR720901:FKR720906 FUN720901:FUN720906 GEJ720901:GEJ720906 GOF720901:GOF720906 GYB720901:GYB720906 HHX720901:HHX720906 HRT720901:HRT720906 IBP720901:IBP720906 ILL720901:ILL720906 IVH720901:IVH720906 JFD720901:JFD720906 JOZ720901:JOZ720906 JYV720901:JYV720906 KIR720901:KIR720906 KSN720901:KSN720906 LCJ720901:LCJ720906 LMF720901:LMF720906 LWB720901:LWB720906 MFX720901:MFX720906 MPT720901:MPT720906 MZP720901:MZP720906 NJL720901:NJL720906 NTH720901:NTH720906 ODD720901:ODD720906 OMZ720901:OMZ720906 OWV720901:OWV720906 PGR720901:PGR720906 PQN720901:PQN720906 QAJ720901:QAJ720906 QKF720901:QKF720906 QUB720901:QUB720906 RDX720901:RDX720906 RNT720901:RNT720906 RXP720901:RXP720906 SHL720901:SHL720906 SRH720901:SRH720906 TBD720901:TBD720906 TKZ720901:TKZ720906 TUV720901:TUV720906 UER720901:UER720906 UON720901:UON720906 UYJ720901:UYJ720906 VIF720901:VIF720906 VSB720901:VSB720906 WBX720901:WBX720906 WLT720901:WLT720906 WVP720901:WVP720906 B786437:B786442 JD786437:JD786442 SZ786437:SZ786442 ACV786437:ACV786442 AMR786437:AMR786442 AWN786437:AWN786442 BGJ786437:BGJ786442 BQF786437:BQF786442 CAB786437:CAB786442 CJX786437:CJX786442 CTT786437:CTT786442 DDP786437:DDP786442 DNL786437:DNL786442 DXH786437:DXH786442 EHD786437:EHD786442 EQZ786437:EQZ786442 FAV786437:FAV786442 FKR786437:FKR786442 FUN786437:FUN786442 GEJ786437:GEJ786442 GOF786437:GOF786442 GYB786437:GYB786442 HHX786437:HHX786442 HRT786437:HRT786442 IBP786437:IBP786442 ILL786437:ILL786442 IVH786437:IVH786442 JFD786437:JFD786442 JOZ786437:JOZ786442 JYV786437:JYV786442 KIR786437:KIR786442 KSN786437:KSN786442 LCJ786437:LCJ786442 LMF786437:LMF786442 LWB786437:LWB786442 MFX786437:MFX786442 MPT786437:MPT786442 MZP786437:MZP786442 NJL786437:NJL786442 NTH786437:NTH786442 ODD786437:ODD786442 OMZ786437:OMZ786442 OWV786437:OWV786442 PGR786437:PGR786442 PQN786437:PQN786442 QAJ786437:QAJ786442 QKF786437:QKF786442 QUB786437:QUB786442 RDX786437:RDX786442 RNT786437:RNT786442 RXP786437:RXP786442 SHL786437:SHL786442 SRH786437:SRH786442 TBD786437:TBD786442 TKZ786437:TKZ786442 TUV786437:TUV786442 UER786437:UER786442 UON786437:UON786442 UYJ786437:UYJ786442 VIF786437:VIF786442 VSB786437:VSB786442 WBX786437:WBX786442 WLT786437:WLT786442 WVP786437:WVP786442 B851973:B851978 JD851973:JD851978 SZ851973:SZ851978 ACV851973:ACV851978 AMR851973:AMR851978 AWN851973:AWN851978 BGJ851973:BGJ851978 BQF851973:BQF851978 CAB851973:CAB851978 CJX851973:CJX851978 CTT851973:CTT851978 DDP851973:DDP851978 DNL851973:DNL851978 DXH851973:DXH851978 EHD851973:EHD851978 EQZ851973:EQZ851978 FAV851973:FAV851978 FKR851973:FKR851978 FUN851973:FUN851978 GEJ851973:GEJ851978 GOF851973:GOF851978 GYB851973:GYB851978 HHX851973:HHX851978 HRT851973:HRT851978 IBP851973:IBP851978 ILL851973:ILL851978 IVH851973:IVH851978 JFD851973:JFD851978 JOZ851973:JOZ851978 JYV851973:JYV851978 KIR851973:KIR851978 KSN851973:KSN851978 LCJ851973:LCJ851978 LMF851973:LMF851978 LWB851973:LWB851978 MFX851973:MFX851978 MPT851973:MPT851978 MZP851973:MZP851978 NJL851973:NJL851978 NTH851973:NTH851978 ODD851973:ODD851978 OMZ851973:OMZ851978 OWV851973:OWV851978 PGR851973:PGR851978 PQN851973:PQN851978 QAJ851973:QAJ851978 QKF851973:QKF851978 QUB851973:QUB851978 RDX851973:RDX851978 RNT851973:RNT851978 RXP851973:RXP851978 SHL851973:SHL851978 SRH851973:SRH851978 TBD851973:TBD851978 TKZ851973:TKZ851978 TUV851973:TUV851978 UER851973:UER851978 UON851973:UON851978 UYJ851973:UYJ851978 VIF851973:VIF851978 VSB851973:VSB851978 WBX851973:WBX851978 WLT851973:WLT851978 WVP851973:WVP851978 B917509:B917514 JD917509:JD917514 SZ917509:SZ917514 ACV917509:ACV917514 AMR917509:AMR917514 AWN917509:AWN917514 BGJ917509:BGJ917514 BQF917509:BQF917514 CAB917509:CAB917514 CJX917509:CJX917514 CTT917509:CTT917514 DDP917509:DDP917514 DNL917509:DNL917514 DXH917509:DXH917514 EHD917509:EHD917514 EQZ917509:EQZ917514 FAV917509:FAV917514 FKR917509:FKR917514 FUN917509:FUN917514 GEJ917509:GEJ917514 GOF917509:GOF917514 GYB917509:GYB917514 HHX917509:HHX917514 HRT917509:HRT917514 IBP917509:IBP917514 ILL917509:ILL917514 IVH917509:IVH917514 JFD917509:JFD917514 JOZ917509:JOZ917514 JYV917509:JYV917514 KIR917509:KIR917514 KSN917509:KSN917514 LCJ917509:LCJ917514 LMF917509:LMF917514 LWB917509:LWB917514 MFX917509:MFX917514 MPT917509:MPT917514 MZP917509:MZP917514 NJL917509:NJL917514 NTH917509:NTH917514 ODD917509:ODD917514 OMZ917509:OMZ917514 OWV917509:OWV917514 PGR917509:PGR917514 PQN917509:PQN917514 QAJ917509:QAJ917514 QKF917509:QKF917514 QUB917509:QUB917514 RDX917509:RDX917514 RNT917509:RNT917514 RXP917509:RXP917514 SHL917509:SHL917514 SRH917509:SRH917514 TBD917509:TBD917514 TKZ917509:TKZ917514 TUV917509:TUV917514 UER917509:UER917514 UON917509:UON917514 UYJ917509:UYJ917514 VIF917509:VIF917514 VSB917509:VSB917514 WBX917509:WBX917514 WLT917509:WLT917514 WVP917509:WVP917514 B983045:B983050 JD983045:JD983050 SZ983045:SZ983050 ACV983045:ACV983050 AMR983045:AMR983050 AWN983045:AWN983050 BGJ983045:BGJ983050 BQF983045:BQF983050 CAB983045:CAB983050 CJX983045:CJX983050 CTT983045:CTT983050 DDP983045:DDP983050 DNL983045:DNL983050 DXH983045:DXH983050 EHD983045:EHD983050 EQZ983045:EQZ983050 FAV983045:FAV983050 FKR983045:FKR983050 FUN983045:FUN983050 GEJ983045:GEJ983050 GOF983045:GOF983050 GYB983045:GYB983050 HHX983045:HHX983050 HRT983045:HRT983050 IBP983045:IBP983050 ILL983045:ILL983050 IVH983045:IVH983050 JFD983045:JFD983050 JOZ983045:JOZ983050 JYV983045:JYV983050 KIR983045:KIR983050 KSN983045:KSN983050 LCJ983045:LCJ983050 LMF983045:LMF983050 LWB983045:LWB983050 MFX983045:MFX983050 MPT983045:MPT983050 MZP983045:MZP983050 NJL983045:NJL983050 NTH983045:NTH983050 ODD983045:ODD983050 OMZ983045:OMZ983050 OWV983045:OWV983050 PGR983045:PGR983050 PQN983045:PQN983050 QAJ983045:QAJ983050 QKF983045:QKF983050 QUB983045:QUB983050 RDX983045:RDX983050 RNT983045:RNT983050 RXP983045:RXP983050 SHL983045:SHL983050 SRH983045:SRH983050 TBD983045:TBD983050 TKZ983045:TKZ983050 TUV983045:TUV983050 UER983045:UER983050 UON983045:UON983050 UYJ983045:UYJ983050 VIF983045:VIF983050 VSB983045:VSB983050 WBX983045:WBX983050 WLT983045:WLT983050 WVP983045:WVP983050">
      <formula1>"生産量(kg),生産量(cs)"</formula1>
    </dataValidation>
  </dataValidations>
  <pageMargins left="0.7" right="0.7" top="0.75" bottom="0.75" header="0.3" footer="0.3"/>
  <pageSetup paperSize="9" scale="53"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16"/>
    <pageSetUpPr fitToPage="1"/>
  </sheetPr>
  <dimension ref="A1:AO21"/>
  <sheetViews>
    <sheetView view="pageBreakPreview" zoomScale="40" zoomScaleNormal="100" workbookViewId="0">
      <pane xSplit="5" ySplit="6" topLeftCell="F10" activePane="bottomRight" state="frozen"/>
      <selection activeCell="H23" sqref="H23"/>
      <selection pane="topRight" activeCell="H23" sqref="H23"/>
      <selection pane="bottomLeft" activeCell="H23" sqref="H23"/>
      <selection pane="bottomRight" activeCell="N10" sqref="N10"/>
    </sheetView>
  </sheetViews>
  <sheetFormatPr defaultRowHeight="16.2" x14ac:dyDescent="0.2"/>
  <cols>
    <col min="1" max="1" width="9" style="202"/>
    <col min="2" max="2" width="18.44140625" style="202" customWidth="1"/>
    <col min="3" max="3" width="17.6640625" style="202" customWidth="1"/>
    <col min="4" max="4" width="9.33203125" style="202" customWidth="1"/>
    <col min="5" max="5" width="22.88671875" style="202" customWidth="1"/>
    <col min="6" max="41" width="9.109375" style="202" customWidth="1"/>
    <col min="42" max="42" width="9" style="202"/>
    <col min="43" max="48" width="9.109375" style="202" customWidth="1"/>
    <col min="49" max="257" width="9" style="202"/>
    <col min="258" max="258" width="18.44140625" style="202" customWidth="1"/>
    <col min="259" max="259" width="17.6640625" style="202" customWidth="1"/>
    <col min="260" max="260" width="9.33203125" style="202" customWidth="1"/>
    <col min="261" max="261" width="22.88671875" style="202" customWidth="1"/>
    <col min="262" max="297" width="9.109375" style="202" customWidth="1"/>
    <col min="298" max="298" width="9" style="202"/>
    <col min="299" max="304" width="9.109375" style="202" customWidth="1"/>
    <col min="305" max="513" width="9" style="202"/>
    <col min="514" max="514" width="18.44140625" style="202" customWidth="1"/>
    <col min="515" max="515" width="17.6640625" style="202" customWidth="1"/>
    <col min="516" max="516" width="9.33203125" style="202" customWidth="1"/>
    <col min="517" max="517" width="22.88671875" style="202" customWidth="1"/>
    <col min="518" max="553" width="9.109375" style="202" customWidth="1"/>
    <col min="554" max="554" width="9" style="202"/>
    <col min="555" max="560" width="9.109375" style="202" customWidth="1"/>
    <col min="561" max="769" width="9" style="202"/>
    <col min="770" max="770" width="18.44140625" style="202" customWidth="1"/>
    <col min="771" max="771" width="17.6640625" style="202" customWidth="1"/>
    <col min="772" max="772" width="9.33203125" style="202" customWidth="1"/>
    <col min="773" max="773" width="22.88671875" style="202" customWidth="1"/>
    <col min="774" max="809" width="9.109375" style="202" customWidth="1"/>
    <col min="810" max="810" width="9" style="202"/>
    <col min="811" max="816" width="9.109375" style="202" customWidth="1"/>
    <col min="817" max="1025" width="9" style="202"/>
    <col min="1026" max="1026" width="18.44140625" style="202" customWidth="1"/>
    <col min="1027" max="1027" width="17.6640625" style="202" customWidth="1"/>
    <col min="1028" max="1028" width="9.33203125" style="202" customWidth="1"/>
    <col min="1029" max="1029" width="22.88671875" style="202" customWidth="1"/>
    <col min="1030" max="1065" width="9.109375" style="202" customWidth="1"/>
    <col min="1066" max="1066" width="9" style="202"/>
    <col min="1067" max="1072" width="9.109375" style="202" customWidth="1"/>
    <col min="1073" max="1281" width="9" style="202"/>
    <col min="1282" max="1282" width="18.44140625" style="202" customWidth="1"/>
    <col min="1283" max="1283" width="17.6640625" style="202" customWidth="1"/>
    <col min="1284" max="1284" width="9.33203125" style="202" customWidth="1"/>
    <col min="1285" max="1285" width="22.88671875" style="202" customWidth="1"/>
    <col min="1286" max="1321" width="9.109375" style="202" customWidth="1"/>
    <col min="1322" max="1322" width="9" style="202"/>
    <col min="1323" max="1328" width="9.109375" style="202" customWidth="1"/>
    <col min="1329" max="1537" width="9" style="202"/>
    <col min="1538" max="1538" width="18.44140625" style="202" customWidth="1"/>
    <col min="1539" max="1539" width="17.6640625" style="202" customWidth="1"/>
    <col min="1540" max="1540" width="9.33203125" style="202" customWidth="1"/>
    <col min="1541" max="1541" width="22.88671875" style="202" customWidth="1"/>
    <col min="1542" max="1577" width="9.109375" style="202" customWidth="1"/>
    <col min="1578" max="1578" width="9" style="202"/>
    <col min="1579" max="1584" width="9.109375" style="202" customWidth="1"/>
    <col min="1585" max="1793" width="9" style="202"/>
    <col min="1794" max="1794" width="18.44140625" style="202" customWidth="1"/>
    <col min="1795" max="1795" width="17.6640625" style="202" customWidth="1"/>
    <col min="1796" max="1796" width="9.33203125" style="202" customWidth="1"/>
    <col min="1797" max="1797" width="22.88671875" style="202" customWidth="1"/>
    <col min="1798" max="1833" width="9.109375" style="202" customWidth="1"/>
    <col min="1834" max="1834" width="9" style="202"/>
    <col min="1835" max="1840" width="9.109375" style="202" customWidth="1"/>
    <col min="1841" max="2049" width="9" style="202"/>
    <col min="2050" max="2050" width="18.44140625" style="202" customWidth="1"/>
    <col min="2051" max="2051" width="17.6640625" style="202" customWidth="1"/>
    <col min="2052" max="2052" width="9.33203125" style="202" customWidth="1"/>
    <col min="2053" max="2053" width="22.88671875" style="202" customWidth="1"/>
    <col min="2054" max="2089" width="9.109375" style="202" customWidth="1"/>
    <col min="2090" max="2090" width="9" style="202"/>
    <col min="2091" max="2096" width="9.109375" style="202" customWidth="1"/>
    <col min="2097" max="2305" width="9" style="202"/>
    <col min="2306" max="2306" width="18.44140625" style="202" customWidth="1"/>
    <col min="2307" max="2307" width="17.6640625" style="202" customWidth="1"/>
    <col min="2308" max="2308" width="9.33203125" style="202" customWidth="1"/>
    <col min="2309" max="2309" width="22.88671875" style="202" customWidth="1"/>
    <col min="2310" max="2345" width="9.109375" style="202" customWidth="1"/>
    <col min="2346" max="2346" width="9" style="202"/>
    <col min="2347" max="2352" width="9.109375" style="202" customWidth="1"/>
    <col min="2353" max="2561" width="9" style="202"/>
    <col min="2562" max="2562" width="18.44140625" style="202" customWidth="1"/>
    <col min="2563" max="2563" width="17.6640625" style="202" customWidth="1"/>
    <col min="2564" max="2564" width="9.33203125" style="202" customWidth="1"/>
    <col min="2565" max="2565" width="22.88671875" style="202" customWidth="1"/>
    <col min="2566" max="2601" width="9.109375" style="202" customWidth="1"/>
    <col min="2602" max="2602" width="9" style="202"/>
    <col min="2603" max="2608" width="9.109375" style="202" customWidth="1"/>
    <col min="2609" max="2817" width="9" style="202"/>
    <col min="2818" max="2818" width="18.44140625" style="202" customWidth="1"/>
    <col min="2819" max="2819" width="17.6640625" style="202" customWidth="1"/>
    <col min="2820" max="2820" width="9.33203125" style="202" customWidth="1"/>
    <col min="2821" max="2821" width="22.88671875" style="202" customWidth="1"/>
    <col min="2822" max="2857" width="9.109375" style="202" customWidth="1"/>
    <col min="2858" max="2858" width="9" style="202"/>
    <col min="2859" max="2864" width="9.109375" style="202" customWidth="1"/>
    <col min="2865" max="3073" width="9" style="202"/>
    <col min="3074" max="3074" width="18.44140625" style="202" customWidth="1"/>
    <col min="3075" max="3075" width="17.6640625" style="202" customWidth="1"/>
    <col min="3076" max="3076" width="9.33203125" style="202" customWidth="1"/>
    <col min="3077" max="3077" width="22.88671875" style="202" customWidth="1"/>
    <col min="3078" max="3113" width="9.109375" style="202" customWidth="1"/>
    <col min="3114" max="3114" width="9" style="202"/>
    <col min="3115" max="3120" width="9.109375" style="202" customWidth="1"/>
    <col min="3121" max="3329" width="9" style="202"/>
    <col min="3330" max="3330" width="18.44140625" style="202" customWidth="1"/>
    <col min="3331" max="3331" width="17.6640625" style="202" customWidth="1"/>
    <col min="3332" max="3332" width="9.33203125" style="202" customWidth="1"/>
    <col min="3333" max="3333" width="22.88671875" style="202" customWidth="1"/>
    <col min="3334" max="3369" width="9.109375" style="202" customWidth="1"/>
    <col min="3370" max="3370" width="9" style="202"/>
    <col min="3371" max="3376" width="9.109375" style="202" customWidth="1"/>
    <col min="3377" max="3585" width="9" style="202"/>
    <col min="3586" max="3586" width="18.44140625" style="202" customWidth="1"/>
    <col min="3587" max="3587" width="17.6640625" style="202" customWidth="1"/>
    <col min="3588" max="3588" width="9.33203125" style="202" customWidth="1"/>
    <col min="3589" max="3589" width="22.88671875" style="202" customWidth="1"/>
    <col min="3590" max="3625" width="9.109375" style="202" customWidth="1"/>
    <col min="3626" max="3626" width="9" style="202"/>
    <col min="3627" max="3632" width="9.109375" style="202" customWidth="1"/>
    <col min="3633" max="3841" width="9" style="202"/>
    <col min="3842" max="3842" width="18.44140625" style="202" customWidth="1"/>
    <col min="3843" max="3843" width="17.6640625" style="202" customWidth="1"/>
    <col min="3844" max="3844" width="9.33203125" style="202" customWidth="1"/>
    <col min="3845" max="3845" width="22.88671875" style="202" customWidth="1"/>
    <col min="3846" max="3881" width="9.109375" style="202" customWidth="1"/>
    <col min="3882" max="3882" width="9" style="202"/>
    <col min="3883" max="3888" width="9.109375" style="202" customWidth="1"/>
    <col min="3889" max="4097" width="9" style="202"/>
    <col min="4098" max="4098" width="18.44140625" style="202" customWidth="1"/>
    <col min="4099" max="4099" width="17.6640625" style="202" customWidth="1"/>
    <col min="4100" max="4100" width="9.33203125" style="202" customWidth="1"/>
    <col min="4101" max="4101" width="22.88671875" style="202" customWidth="1"/>
    <col min="4102" max="4137" width="9.109375" style="202" customWidth="1"/>
    <col min="4138" max="4138" width="9" style="202"/>
    <col min="4139" max="4144" width="9.109375" style="202" customWidth="1"/>
    <col min="4145" max="4353" width="9" style="202"/>
    <col min="4354" max="4354" width="18.44140625" style="202" customWidth="1"/>
    <col min="4355" max="4355" width="17.6640625" style="202" customWidth="1"/>
    <col min="4356" max="4356" width="9.33203125" style="202" customWidth="1"/>
    <col min="4357" max="4357" width="22.88671875" style="202" customWidth="1"/>
    <col min="4358" max="4393" width="9.109375" style="202" customWidth="1"/>
    <col min="4394" max="4394" width="9" style="202"/>
    <col min="4395" max="4400" width="9.109375" style="202" customWidth="1"/>
    <col min="4401" max="4609" width="9" style="202"/>
    <col min="4610" max="4610" width="18.44140625" style="202" customWidth="1"/>
    <col min="4611" max="4611" width="17.6640625" style="202" customWidth="1"/>
    <col min="4612" max="4612" width="9.33203125" style="202" customWidth="1"/>
    <col min="4613" max="4613" width="22.88671875" style="202" customWidth="1"/>
    <col min="4614" max="4649" width="9.109375" style="202" customWidth="1"/>
    <col min="4650" max="4650" width="9" style="202"/>
    <col min="4651" max="4656" width="9.109375" style="202" customWidth="1"/>
    <col min="4657" max="4865" width="9" style="202"/>
    <col min="4866" max="4866" width="18.44140625" style="202" customWidth="1"/>
    <col min="4867" max="4867" width="17.6640625" style="202" customWidth="1"/>
    <col min="4868" max="4868" width="9.33203125" style="202" customWidth="1"/>
    <col min="4869" max="4869" width="22.88671875" style="202" customWidth="1"/>
    <col min="4870" max="4905" width="9.109375" style="202" customWidth="1"/>
    <col min="4906" max="4906" width="9" style="202"/>
    <col min="4907" max="4912" width="9.109375" style="202" customWidth="1"/>
    <col min="4913" max="5121" width="9" style="202"/>
    <col min="5122" max="5122" width="18.44140625" style="202" customWidth="1"/>
    <col min="5123" max="5123" width="17.6640625" style="202" customWidth="1"/>
    <col min="5124" max="5124" width="9.33203125" style="202" customWidth="1"/>
    <col min="5125" max="5125" width="22.88671875" style="202" customWidth="1"/>
    <col min="5126" max="5161" width="9.109375" style="202" customWidth="1"/>
    <col min="5162" max="5162" width="9" style="202"/>
    <col min="5163" max="5168" width="9.109375" style="202" customWidth="1"/>
    <col min="5169" max="5377" width="9" style="202"/>
    <col min="5378" max="5378" width="18.44140625" style="202" customWidth="1"/>
    <col min="5379" max="5379" width="17.6640625" style="202" customWidth="1"/>
    <col min="5380" max="5380" width="9.33203125" style="202" customWidth="1"/>
    <col min="5381" max="5381" width="22.88671875" style="202" customWidth="1"/>
    <col min="5382" max="5417" width="9.109375" style="202" customWidth="1"/>
    <col min="5418" max="5418" width="9" style="202"/>
    <col min="5419" max="5424" width="9.109375" style="202" customWidth="1"/>
    <col min="5425" max="5633" width="9" style="202"/>
    <col min="5634" max="5634" width="18.44140625" style="202" customWidth="1"/>
    <col min="5635" max="5635" width="17.6640625" style="202" customWidth="1"/>
    <col min="5636" max="5636" width="9.33203125" style="202" customWidth="1"/>
    <col min="5637" max="5637" width="22.88671875" style="202" customWidth="1"/>
    <col min="5638" max="5673" width="9.109375" style="202" customWidth="1"/>
    <col min="5674" max="5674" width="9" style="202"/>
    <col min="5675" max="5680" width="9.109375" style="202" customWidth="1"/>
    <col min="5681" max="5889" width="9" style="202"/>
    <col min="5890" max="5890" width="18.44140625" style="202" customWidth="1"/>
    <col min="5891" max="5891" width="17.6640625" style="202" customWidth="1"/>
    <col min="5892" max="5892" width="9.33203125" style="202" customWidth="1"/>
    <col min="5893" max="5893" width="22.88671875" style="202" customWidth="1"/>
    <col min="5894" max="5929" width="9.109375" style="202" customWidth="1"/>
    <col min="5930" max="5930" width="9" style="202"/>
    <col min="5931" max="5936" width="9.109375" style="202" customWidth="1"/>
    <col min="5937" max="6145" width="9" style="202"/>
    <col min="6146" max="6146" width="18.44140625" style="202" customWidth="1"/>
    <col min="6147" max="6147" width="17.6640625" style="202" customWidth="1"/>
    <col min="6148" max="6148" width="9.33203125" style="202" customWidth="1"/>
    <col min="6149" max="6149" width="22.88671875" style="202" customWidth="1"/>
    <col min="6150" max="6185" width="9.109375" style="202" customWidth="1"/>
    <col min="6186" max="6186" width="9" style="202"/>
    <col min="6187" max="6192" width="9.109375" style="202" customWidth="1"/>
    <col min="6193" max="6401" width="9" style="202"/>
    <col min="6402" max="6402" width="18.44140625" style="202" customWidth="1"/>
    <col min="6403" max="6403" width="17.6640625" style="202" customWidth="1"/>
    <col min="6404" max="6404" width="9.33203125" style="202" customWidth="1"/>
    <col min="6405" max="6405" width="22.88671875" style="202" customWidth="1"/>
    <col min="6406" max="6441" width="9.109375" style="202" customWidth="1"/>
    <col min="6442" max="6442" width="9" style="202"/>
    <col min="6443" max="6448" width="9.109375" style="202" customWidth="1"/>
    <col min="6449" max="6657" width="9" style="202"/>
    <col min="6658" max="6658" width="18.44140625" style="202" customWidth="1"/>
    <col min="6659" max="6659" width="17.6640625" style="202" customWidth="1"/>
    <col min="6660" max="6660" width="9.33203125" style="202" customWidth="1"/>
    <col min="6661" max="6661" width="22.88671875" style="202" customWidth="1"/>
    <col min="6662" max="6697" width="9.109375" style="202" customWidth="1"/>
    <col min="6698" max="6698" width="9" style="202"/>
    <col min="6699" max="6704" width="9.109375" style="202" customWidth="1"/>
    <col min="6705" max="6913" width="9" style="202"/>
    <col min="6914" max="6914" width="18.44140625" style="202" customWidth="1"/>
    <col min="6915" max="6915" width="17.6640625" style="202" customWidth="1"/>
    <col min="6916" max="6916" width="9.33203125" style="202" customWidth="1"/>
    <col min="6917" max="6917" width="22.88671875" style="202" customWidth="1"/>
    <col min="6918" max="6953" width="9.109375" style="202" customWidth="1"/>
    <col min="6954" max="6954" width="9" style="202"/>
    <col min="6955" max="6960" width="9.109375" style="202" customWidth="1"/>
    <col min="6961" max="7169" width="9" style="202"/>
    <col min="7170" max="7170" width="18.44140625" style="202" customWidth="1"/>
    <col min="7171" max="7171" width="17.6640625" style="202" customWidth="1"/>
    <col min="7172" max="7172" width="9.33203125" style="202" customWidth="1"/>
    <col min="7173" max="7173" width="22.88671875" style="202" customWidth="1"/>
    <col min="7174" max="7209" width="9.109375" style="202" customWidth="1"/>
    <col min="7210" max="7210" width="9" style="202"/>
    <col min="7211" max="7216" width="9.109375" style="202" customWidth="1"/>
    <col min="7217" max="7425" width="9" style="202"/>
    <col min="7426" max="7426" width="18.44140625" style="202" customWidth="1"/>
    <col min="7427" max="7427" width="17.6640625" style="202" customWidth="1"/>
    <col min="7428" max="7428" width="9.33203125" style="202" customWidth="1"/>
    <col min="7429" max="7429" width="22.88671875" style="202" customWidth="1"/>
    <col min="7430" max="7465" width="9.109375" style="202" customWidth="1"/>
    <col min="7466" max="7466" width="9" style="202"/>
    <col min="7467" max="7472" width="9.109375" style="202" customWidth="1"/>
    <col min="7473" max="7681" width="9" style="202"/>
    <col min="7682" max="7682" width="18.44140625" style="202" customWidth="1"/>
    <col min="7683" max="7683" width="17.6640625" style="202" customWidth="1"/>
    <col min="7684" max="7684" width="9.33203125" style="202" customWidth="1"/>
    <col min="7685" max="7685" width="22.88671875" style="202" customWidth="1"/>
    <col min="7686" max="7721" width="9.109375" style="202" customWidth="1"/>
    <col min="7722" max="7722" width="9" style="202"/>
    <col min="7723" max="7728" width="9.109375" style="202" customWidth="1"/>
    <col min="7729" max="7937" width="9" style="202"/>
    <col min="7938" max="7938" width="18.44140625" style="202" customWidth="1"/>
    <col min="7939" max="7939" width="17.6640625" style="202" customWidth="1"/>
    <col min="7940" max="7940" width="9.33203125" style="202" customWidth="1"/>
    <col min="7941" max="7941" width="22.88671875" style="202" customWidth="1"/>
    <col min="7942" max="7977" width="9.109375" style="202" customWidth="1"/>
    <col min="7978" max="7978" width="9" style="202"/>
    <col min="7979" max="7984" width="9.109375" style="202" customWidth="1"/>
    <col min="7985" max="8193" width="9" style="202"/>
    <col min="8194" max="8194" width="18.44140625" style="202" customWidth="1"/>
    <col min="8195" max="8195" width="17.6640625" style="202" customWidth="1"/>
    <col min="8196" max="8196" width="9.33203125" style="202" customWidth="1"/>
    <col min="8197" max="8197" width="22.88671875" style="202" customWidth="1"/>
    <col min="8198" max="8233" width="9.109375" style="202" customWidth="1"/>
    <col min="8234" max="8234" width="9" style="202"/>
    <col min="8235" max="8240" width="9.109375" style="202" customWidth="1"/>
    <col min="8241" max="8449" width="9" style="202"/>
    <col min="8450" max="8450" width="18.44140625" style="202" customWidth="1"/>
    <col min="8451" max="8451" width="17.6640625" style="202" customWidth="1"/>
    <col min="8452" max="8452" width="9.33203125" style="202" customWidth="1"/>
    <col min="8453" max="8453" width="22.88671875" style="202" customWidth="1"/>
    <col min="8454" max="8489" width="9.109375" style="202" customWidth="1"/>
    <col min="8490" max="8490" width="9" style="202"/>
    <col min="8491" max="8496" width="9.109375" style="202" customWidth="1"/>
    <col min="8497" max="8705" width="9" style="202"/>
    <col min="8706" max="8706" width="18.44140625" style="202" customWidth="1"/>
    <col min="8707" max="8707" width="17.6640625" style="202" customWidth="1"/>
    <col min="8708" max="8708" width="9.33203125" style="202" customWidth="1"/>
    <col min="8709" max="8709" width="22.88671875" style="202" customWidth="1"/>
    <col min="8710" max="8745" width="9.109375" style="202" customWidth="1"/>
    <col min="8746" max="8746" width="9" style="202"/>
    <col min="8747" max="8752" width="9.109375" style="202" customWidth="1"/>
    <col min="8753" max="8961" width="9" style="202"/>
    <col min="8962" max="8962" width="18.44140625" style="202" customWidth="1"/>
    <col min="8963" max="8963" width="17.6640625" style="202" customWidth="1"/>
    <col min="8964" max="8964" width="9.33203125" style="202" customWidth="1"/>
    <col min="8965" max="8965" width="22.88671875" style="202" customWidth="1"/>
    <col min="8966" max="9001" width="9.109375" style="202" customWidth="1"/>
    <col min="9002" max="9002" width="9" style="202"/>
    <col min="9003" max="9008" width="9.109375" style="202" customWidth="1"/>
    <col min="9009" max="9217" width="9" style="202"/>
    <col min="9218" max="9218" width="18.44140625" style="202" customWidth="1"/>
    <col min="9219" max="9219" width="17.6640625" style="202" customWidth="1"/>
    <col min="9220" max="9220" width="9.33203125" style="202" customWidth="1"/>
    <col min="9221" max="9221" width="22.88671875" style="202" customWidth="1"/>
    <col min="9222" max="9257" width="9.109375" style="202" customWidth="1"/>
    <col min="9258" max="9258" width="9" style="202"/>
    <col min="9259" max="9264" width="9.109375" style="202" customWidth="1"/>
    <col min="9265" max="9473" width="9" style="202"/>
    <col min="9474" max="9474" width="18.44140625" style="202" customWidth="1"/>
    <col min="9475" max="9475" width="17.6640625" style="202" customWidth="1"/>
    <col min="9476" max="9476" width="9.33203125" style="202" customWidth="1"/>
    <col min="9477" max="9477" width="22.88671875" style="202" customWidth="1"/>
    <col min="9478" max="9513" width="9.109375" style="202" customWidth="1"/>
    <col min="9514" max="9514" width="9" style="202"/>
    <col min="9515" max="9520" width="9.109375" style="202" customWidth="1"/>
    <col min="9521" max="9729" width="9" style="202"/>
    <col min="9730" max="9730" width="18.44140625" style="202" customWidth="1"/>
    <col min="9731" max="9731" width="17.6640625" style="202" customWidth="1"/>
    <col min="9732" max="9732" width="9.33203125" style="202" customWidth="1"/>
    <col min="9733" max="9733" width="22.88671875" style="202" customWidth="1"/>
    <col min="9734" max="9769" width="9.109375" style="202" customWidth="1"/>
    <col min="9770" max="9770" width="9" style="202"/>
    <col min="9771" max="9776" width="9.109375" style="202" customWidth="1"/>
    <col min="9777" max="9985" width="9" style="202"/>
    <col min="9986" max="9986" width="18.44140625" style="202" customWidth="1"/>
    <col min="9987" max="9987" width="17.6640625" style="202" customWidth="1"/>
    <col min="9988" max="9988" width="9.33203125" style="202" customWidth="1"/>
    <col min="9989" max="9989" width="22.88671875" style="202" customWidth="1"/>
    <col min="9990" max="10025" width="9.109375" style="202" customWidth="1"/>
    <col min="10026" max="10026" width="9" style="202"/>
    <col min="10027" max="10032" width="9.109375" style="202" customWidth="1"/>
    <col min="10033" max="10241" width="9" style="202"/>
    <col min="10242" max="10242" width="18.44140625" style="202" customWidth="1"/>
    <col min="10243" max="10243" width="17.6640625" style="202" customWidth="1"/>
    <col min="10244" max="10244" width="9.33203125" style="202" customWidth="1"/>
    <col min="10245" max="10245" width="22.88671875" style="202" customWidth="1"/>
    <col min="10246" max="10281" width="9.109375" style="202" customWidth="1"/>
    <col min="10282" max="10282" width="9" style="202"/>
    <col min="10283" max="10288" width="9.109375" style="202" customWidth="1"/>
    <col min="10289" max="10497" width="9" style="202"/>
    <col min="10498" max="10498" width="18.44140625" style="202" customWidth="1"/>
    <col min="10499" max="10499" width="17.6640625" style="202" customWidth="1"/>
    <col min="10500" max="10500" width="9.33203125" style="202" customWidth="1"/>
    <col min="10501" max="10501" width="22.88671875" style="202" customWidth="1"/>
    <col min="10502" max="10537" width="9.109375" style="202" customWidth="1"/>
    <col min="10538" max="10538" width="9" style="202"/>
    <col min="10539" max="10544" width="9.109375" style="202" customWidth="1"/>
    <col min="10545" max="10753" width="9" style="202"/>
    <col min="10754" max="10754" width="18.44140625" style="202" customWidth="1"/>
    <col min="10755" max="10755" width="17.6640625" style="202" customWidth="1"/>
    <col min="10756" max="10756" width="9.33203125" style="202" customWidth="1"/>
    <col min="10757" max="10757" width="22.88671875" style="202" customWidth="1"/>
    <col min="10758" max="10793" width="9.109375" style="202" customWidth="1"/>
    <col min="10794" max="10794" width="9" style="202"/>
    <col min="10795" max="10800" width="9.109375" style="202" customWidth="1"/>
    <col min="10801" max="11009" width="9" style="202"/>
    <col min="11010" max="11010" width="18.44140625" style="202" customWidth="1"/>
    <col min="11011" max="11011" width="17.6640625" style="202" customWidth="1"/>
    <col min="11012" max="11012" width="9.33203125" style="202" customWidth="1"/>
    <col min="11013" max="11013" width="22.88671875" style="202" customWidth="1"/>
    <col min="11014" max="11049" width="9.109375" style="202" customWidth="1"/>
    <col min="11050" max="11050" width="9" style="202"/>
    <col min="11051" max="11056" width="9.109375" style="202" customWidth="1"/>
    <col min="11057" max="11265" width="9" style="202"/>
    <col min="11266" max="11266" width="18.44140625" style="202" customWidth="1"/>
    <col min="11267" max="11267" width="17.6640625" style="202" customWidth="1"/>
    <col min="11268" max="11268" width="9.33203125" style="202" customWidth="1"/>
    <col min="11269" max="11269" width="22.88671875" style="202" customWidth="1"/>
    <col min="11270" max="11305" width="9.109375" style="202" customWidth="1"/>
    <col min="11306" max="11306" width="9" style="202"/>
    <col min="11307" max="11312" width="9.109375" style="202" customWidth="1"/>
    <col min="11313" max="11521" width="9" style="202"/>
    <col min="11522" max="11522" width="18.44140625" style="202" customWidth="1"/>
    <col min="11523" max="11523" width="17.6640625" style="202" customWidth="1"/>
    <col min="11524" max="11524" width="9.33203125" style="202" customWidth="1"/>
    <col min="11525" max="11525" width="22.88671875" style="202" customWidth="1"/>
    <col min="11526" max="11561" width="9.109375" style="202" customWidth="1"/>
    <col min="11562" max="11562" width="9" style="202"/>
    <col min="11563" max="11568" width="9.109375" style="202" customWidth="1"/>
    <col min="11569" max="11777" width="9" style="202"/>
    <col min="11778" max="11778" width="18.44140625" style="202" customWidth="1"/>
    <col min="11779" max="11779" width="17.6640625" style="202" customWidth="1"/>
    <col min="11780" max="11780" width="9.33203125" style="202" customWidth="1"/>
    <col min="11781" max="11781" width="22.88671875" style="202" customWidth="1"/>
    <col min="11782" max="11817" width="9.109375" style="202" customWidth="1"/>
    <col min="11818" max="11818" width="9" style="202"/>
    <col min="11819" max="11824" width="9.109375" style="202" customWidth="1"/>
    <col min="11825" max="12033" width="9" style="202"/>
    <col min="12034" max="12034" width="18.44140625" style="202" customWidth="1"/>
    <col min="12035" max="12035" width="17.6640625" style="202" customWidth="1"/>
    <col min="12036" max="12036" width="9.33203125" style="202" customWidth="1"/>
    <col min="12037" max="12037" width="22.88671875" style="202" customWidth="1"/>
    <col min="12038" max="12073" width="9.109375" style="202" customWidth="1"/>
    <col min="12074" max="12074" width="9" style="202"/>
    <col min="12075" max="12080" width="9.109375" style="202" customWidth="1"/>
    <col min="12081" max="12289" width="9" style="202"/>
    <col min="12290" max="12290" width="18.44140625" style="202" customWidth="1"/>
    <col min="12291" max="12291" width="17.6640625" style="202" customWidth="1"/>
    <col min="12292" max="12292" width="9.33203125" style="202" customWidth="1"/>
    <col min="12293" max="12293" width="22.88671875" style="202" customWidth="1"/>
    <col min="12294" max="12329" width="9.109375" style="202" customWidth="1"/>
    <col min="12330" max="12330" width="9" style="202"/>
    <col min="12331" max="12336" width="9.109375" style="202" customWidth="1"/>
    <col min="12337" max="12545" width="9" style="202"/>
    <col min="12546" max="12546" width="18.44140625" style="202" customWidth="1"/>
    <col min="12547" max="12547" width="17.6640625" style="202" customWidth="1"/>
    <col min="12548" max="12548" width="9.33203125" style="202" customWidth="1"/>
    <col min="12549" max="12549" width="22.88671875" style="202" customWidth="1"/>
    <col min="12550" max="12585" width="9.109375" style="202" customWidth="1"/>
    <col min="12586" max="12586" width="9" style="202"/>
    <col min="12587" max="12592" width="9.109375" style="202" customWidth="1"/>
    <col min="12593" max="12801" width="9" style="202"/>
    <col min="12802" max="12802" width="18.44140625" style="202" customWidth="1"/>
    <col min="12803" max="12803" width="17.6640625" style="202" customWidth="1"/>
    <col min="12804" max="12804" width="9.33203125" style="202" customWidth="1"/>
    <col min="12805" max="12805" width="22.88671875" style="202" customWidth="1"/>
    <col min="12806" max="12841" width="9.109375" style="202" customWidth="1"/>
    <col min="12842" max="12842" width="9" style="202"/>
    <col min="12843" max="12848" width="9.109375" style="202" customWidth="1"/>
    <col min="12849" max="13057" width="9" style="202"/>
    <col min="13058" max="13058" width="18.44140625" style="202" customWidth="1"/>
    <col min="13059" max="13059" width="17.6640625" style="202" customWidth="1"/>
    <col min="13060" max="13060" width="9.33203125" style="202" customWidth="1"/>
    <col min="13061" max="13061" width="22.88671875" style="202" customWidth="1"/>
    <col min="13062" max="13097" width="9.109375" style="202" customWidth="1"/>
    <col min="13098" max="13098" width="9" style="202"/>
    <col min="13099" max="13104" width="9.109375" style="202" customWidth="1"/>
    <col min="13105" max="13313" width="9" style="202"/>
    <col min="13314" max="13314" width="18.44140625" style="202" customWidth="1"/>
    <col min="13315" max="13315" width="17.6640625" style="202" customWidth="1"/>
    <col min="13316" max="13316" width="9.33203125" style="202" customWidth="1"/>
    <col min="13317" max="13317" width="22.88671875" style="202" customWidth="1"/>
    <col min="13318" max="13353" width="9.109375" style="202" customWidth="1"/>
    <col min="13354" max="13354" width="9" style="202"/>
    <col min="13355" max="13360" width="9.109375" style="202" customWidth="1"/>
    <col min="13361" max="13569" width="9" style="202"/>
    <col min="13570" max="13570" width="18.44140625" style="202" customWidth="1"/>
    <col min="13571" max="13571" width="17.6640625" style="202" customWidth="1"/>
    <col min="13572" max="13572" width="9.33203125" style="202" customWidth="1"/>
    <col min="13573" max="13573" width="22.88671875" style="202" customWidth="1"/>
    <col min="13574" max="13609" width="9.109375" style="202" customWidth="1"/>
    <col min="13610" max="13610" width="9" style="202"/>
    <col min="13611" max="13616" width="9.109375" style="202" customWidth="1"/>
    <col min="13617" max="13825" width="9" style="202"/>
    <col min="13826" max="13826" width="18.44140625" style="202" customWidth="1"/>
    <col min="13827" max="13827" width="17.6640625" style="202" customWidth="1"/>
    <col min="13828" max="13828" width="9.33203125" style="202" customWidth="1"/>
    <col min="13829" max="13829" width="22.88671875" style="202" customWidth="1"/>
    <col min="13830" max="13865" width="9.109375" style="202" customWidth="1"/>
    <col min="13866" max="13866" width="9" style="202"/>
    <col min="13867" max="13872" width="9.109375" style="202" customWidth="1"/>
    <col min="13873" max="14081" width="9" style="202"/>
    <col min="14082" max="14082" width="18.44140625" style="202" customWidth="1"/>
    <col min="14083" max="14083" width="17.6640625" style="202" customWidth="1"/>
    <col min="14084" max="14084" width="9.33203125" style="202" customWidth="1"/>
    <col min="14085" max="14085" width="22.88671875" style="202" customWidth="1"/>
    <col min="14086" max="14121" width="9.109375" style="202" customWidth="1"/>
    <col min="14122" max="14122" width="9" style="202"/>
    <col min="14123" max="14128" width="9.109375" style="202" customWidth="1"/>
    <col min="14129" max="14337" width="9" style="202"/>
    <col min="14338" max="14338" width="18.44140625" style="202" customWidth="1"/>
    <col min="14339" max="14339" width="17.6640625" style="202" customWidth="1"/>
    <col min="14340" max="14340" width="9.33203125" style="202" customWidth="1"/>
    <col min="14341" max="14341" width="22.88671875" style="202" customWidth="1"/>
    <col min="14342" max="14377" width="9.109375" style="202" customWidth="1"/>
    <col min="14378" max="14378" width="9" style="202"/>
    <col min="14379" max="14384" width="9.109375" style="202" customWidth="1"/>
    <col min="14385" max="14593" width="9" style="202"/>
    <col min="14594" max="14594" width="18.44140625" style="202" customWidth="1"/>
    <col min="14595" max="14595" width="17.6640625" style="202" customWidth="1"/>
    <col min="14596" max="14596" width="9.33203125" style="202" customWidth="1"/>
    <col min="14597" max="14597" width="22.88671875" style="202" customWidth="1"/>
    <col min="14598" max="14633" width="9.109375" style="202" customWidth="1"/>
    <col min="14634" max="14634" width="9" style="202"/>
    <col min="14635" max="14640" width="9.109375" style="202" customWidth="1"/>
    <col min="14641" max="14849" width="9" style="202"/>
    <col min="14850" max="14850" width="18.44140625" style="202" customWidth="1"/>
    <col min="14851" max="14851" width="17.6640625" style="202" customWidth="1"/>
    <col min="14852" max="14852" width="9.33203125" style="202" customWidth="1"/>
    <col min="14853" max="14853" width="22.88671875" style="202" customWidth="1"/>
    <col min="14854" max="14889" width="9.109375" style="202" customWidth="1"/>
    <col min="14890" max="14890" width="9" style="202"/>
    <col min="14891" max="14896" width="9.109375" style="202" customWidth="1"/>
    <col min="14897" max="15105" width="9" style="202"/>
    <col min="15106" max="15106" width="18.44140625" style="202" customWidth="1"/>
    <col min="15107" max="15107" width="17.6640625" style="202" customWidth="1"/>
    <col min="15108" max="15108" width="9.33203125" style="202" customWidth="1"/>
    <col min="15109" max="15109" width="22.88671875" style="202" customWidth="1"/>
    <col min="15110" max="15145" width="9.109375" style="202" customWidth="1"/>
    <col min="15146" max="15146" width="9" style="202"/>
    <col min="15147" max="15152" width="9.109375" style="202" customWidth="1"/>
    <col min="15153" max="15361" width="9" style="202"/>
    <col min="15362" max="15362" width="18.44140625" style="202" customWidth="1"/>
    <col min="15363" max="15363" width="17.6640625" style="202" customWidth="1"/>
    <col min="15364" max="15364" width="9.33203125" style="202" customWidth="1"/>
    <col min="15365" max="15365" width="22.88671875" style="202" customWidth="1"/>
    <col min="15366" max="15401" width="9.109375" style="202" customWidth="1"/>
    <col min="15402" max="15402" width="9" style="202"/>
    <col min="15403" max="15408" width="9.109375" style="202" customWidth="1"/>
    <col min="15409" max="15617" width="9" style="202"/>
    <col min="15618" max="15618" width="18.44140625" style="202" customWidth="1"/>
    <col min="15619" max="15619" width="17.6640625" style="202" customWidth="1"/>
    <col min="15620" max="15620" width="9.33203125" style="202" customWidth="1"/>
    <col min="15621" max="15621" width="22.88671875" style="202" customWidth="1"/>
    <col min="15622" max="15657" width="9.109375" style="202" customWidth="1"/>
    <col min="15658" max="15658" width="9" style="202"/>
    <col min="15659" max="15664" width="9.109375" style="202" customWidth="1"/>
    <col min="15665" max="15873" width="9" style="202"/>
    <col min="15874" max="15874" width="18.44140625" style="202" customWidth="1"/>
    <col min="15875" max="15875" width="17.6640625" style="202" customWidth="1"/>
    <col min="15876" max="15876" width="9.33203125" style="202" customWidth="1"/>
    <col min="15877" max="15877" width="22.88671875" style="202" customWidth="1"/>
    <col min="15878" max="15913" width="9.109375" style="202" customWidth="1"/>
    <col min="15914" max="15914" width="9" style="202"/>
    <col min="15915" max="15920" width="9.109375" style="202" customWidth="1"/>
    <col min="15921" max="16129" width="9" style="202"/>
    <col min="16130" max="16130" width="18.44140625" style="202" customWidth="1"/>
    <col min="16131" max="16131" width="17.6640625" style="202" customWidth="1"/>
    <col min="16132" max="16132" width="9.33203125" style="202" customWidth="1"/>
    <col min="16133" max="16133" width="22.88671875" style="202" customWidth="1"/>
    <col min="16134" max="16169" width="9.109375" style="202" customWidth="1"/>
    <col min="16170" max="16170" width="9" style="202"/>
    <col min="16171" max="16176" width="9.109375" style="202" customWidth="1"/>
    <col min="16177" max="16384" width="9" style="202"/>
  </cols>
  <sheetData>
    <row r="1" spans="1:41" s="199" customFormat="1" ht="34.799999999999997" x14ac:dyDescent="0.4">
      <c r="A1" s="198"/>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row>
    <row r="2" spans="1:41" s="199" customFormat="1" ht="30.75" customHeight="1" x14ac:dyDescent="0.4">
      <c r="A2" s="198"/>
      <c r="B2" s="198"/>
      <c r="C2" s="198"/>
      <c r="D2" s="198"/>
      <c r="E2" s="198"/>
      <c r="F2" s="198"/>
      <c r="G2" s="198"/>
      <c r="H2" s="198"/>
      <c r="I2" s="198"/>
      <c r="J2" s="198"/>
      <c r="K2" s="198"/>
      <c r="L2" s="198" t="s">
        <v>351</v>
      </c>
      <c r="M2" s="198" t="s">
        <v>352</v>
      </c>
      <c r="N2" s="198"/>
      <c r="O2" s="198"/>
      <c r="P2" s="198" t="s">
        <v>353</v>
      </c>
      <c r="Q2" s="198" t="s">
        <v>354</v>
      </c>
      <c r="R2" s="198"/>
      <c r="S2" s="198"/>
      <c r="T2" s="198" t="s">
        <v>355</v>
      </c>
      <c r="U2" s="198" t="s">
        <v>356</v>
      </c>
      <c r="V2" s="198"/>
      <c r="W2" s="198"/>
      <c r="X2" s="198"/>
      <c r="Y2" s="198"/>
      <c r="Z2" s="198"/>
      <c r="AA2" s="198"/>
      <c r="AB2" s="198"/>
      <c r="AC2" s="198"/>
      <c r="AD2" s="198"/>
      <c r="AE2" s="198"/>
      <c r="AF2" s="198"/>
      <c r="AG2" s="198"/>
      <c r="AH2" s="198"/>
      <c r="AI2" s="198"/>
      <c r="AJ2" s="198"/>
      <c r="AK2" s="198"/>
      <c r="AL2" s="198"/>
      <c r="AM2" s="198"/>
      <c r="AN2" s="198"/>
      <c r="AO2" s="198"/>
    </row>
    <row r="3" spans="1:41" s="199" customFormat="1" ht="34.799999999999997" x14ac:dyDescent="0.4">
      <c r="A3" s="610" t="s">
        <v>284</v>
      </c>
      <c r="B3" s="610"/>
      <c r="C3" s="610"/>
      <c r="D3" s="610"/>
      <c r="E3" s="200" t="s">
        <v>285</v>
      </c>
      <c r="F3" s="611" t="s">
        <v>397</v>
      </c>
      <c r="G3" s="611"/>
      <c r="H3" s="201" t="s">
        <v>286</v>
      </c>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row>
    <row r="4" spans="1:41" ht="31.5" customHeight="1" x14ac:dyDescent="0.2">
      <c r="A4" s="612" t="s">
        <v>287</v>
      </c>
      <c r="B4" s="615" t="s">
        <v>288</v>
      </c>
      <c r="C4" s="612" t="s">
        <v>289</v>
      </c>
      <c r="D4" s="618" t="s">
        <v>290</v>
      </c>
      <c r="E4" s="620" t="s">
        <v>291</v>
      </c>
      <c r="F4" s="621"/>
      <c r="G4" s="622"/>
      <c r="H4" s="622"/>
      <c r="I4" s="622"/>
      <c r="J4" s="622"/>
      <c r="K4" s="622"/>
      <c r="L4" s="622"/>
      <c r="M4" s="622"/>
      <c r="N4" s="622"/>
      <c r="O4" s="622"/>
      <c r="P4" s="622"/>
      <c r="Q4" s="622"/>
      <c r="R4" s="622"/>
      <c r="S4" s="622"/>
      <c r="T4" s="622"/>
      <c r="U4" s="622"/>
      <c r="V4" s="622"/>
      <c r="W4" s="622"/>
      <c r="X4" s="622"/>
      <c r="Y4" s="622"/>
      <c r="Z4" s="622"/>
      <c r="AA4" s="622"/>
      <c r="AB4" s="622"/>
      <c r="AC4" s="622"/>
      <c r="AD4" s="622"/>
      <c r="AE4" s="622"/>
      <c r="AF4" s="622"/>
      <c r="AG4" s="622"/>
      <c r="AH4" s="622"/>
      <c r="AI4" s="622"/>
      <c r="AJ4" s="622"/>
      <c r="AK4" s="622"/>
      <c r="AL4" s="622"/>
      <c r="AM4" s="622"/>
      <c r="AN4" s="622"/>
      <c r="AO4" s="623"/>
    </row>
    <row r="5" spans="1:41" ht="31.5" customHeight="1" x14ac:dyDescent="0.2">
      <c r="A5" s="613"/>
      <c r="B5" s="616"/>
      <c r="C5" s="613"/>
      <c r="D5" s="619"/>
      <c r="E5" s="620"/>
      <c r="F5" s="600" t="s">
        <v>292</v>
      </c>
      <c r="G5" s="601"/>
      <c r="H5" s="602"/>
      <c r="I5" s="600" t="s">
        <v>293</v>
      </c>
      <c r="J5" s="601"/>
      <c r="K5" s="602"/>
      <c r="L5" s="600" t="s">
        <v>294</v>
      </c>
      <c r="M5" s="601"/>
      <c r="N5" s="602"/>
      <c r="O5" s="600" t="s">
        <v>295</v>
      </c>
      <c r="P5" s="601"/>
      <c r="Q5" s="602"/>
      <c r="R5" s="600" t="s">
        <v>296</v>
      </c>
      <c r="S5" s="601"/>
      <c r="T5" s="602"/>
      <c r="U5" s="600" t="s">
        <v>297</v>
      </c>
      <c r="V5" s="601"/>
      <c r="W5" s="602"/>
      <c r="X5" s="600" t="s">
        <v>298</v>
      </c>
      <c r="Y5" s="601"/>
      <c r="Z5" s="602"/>
      <c r="AA5" s="600" t="s">
        <v>299</v>
      </c>
      <c r="AB5" s="601"/>
      <c r="AC5" s="602"/>
      <c r="AD5" s="600" t="s">
        <v>300</v>
      </c>
      <c r="AE5" s="601"/>
      <c r="AF5" s="602"/>
      <c r="AG5" s="600" t="s">
        <v>301</v>
      </c>
      <c r="AH5" s="601"/>
      <c r="AI5" s="602"/>
      <c r="AJ5" s="600" t="s">
        <v>302</v>
      </c>
      <c r="AK5" s="601"/>
      <c r="AL5" s="602"/>
      <c r="AM5" s="600" t="s">
        <v>303</v>
      </c>
      <c r="AN5" s="601"/>
      <c r="AO5" s="602"/>
    </row>
    <row r="6" spans="1:41" ht="31.5" customHeight="1" x14ac:dyDescent="0.2">
      <c r="A6" s="614"/>
      <c r="B6" s="617"/>
      <c r="C6" s="613"/>
      <c r="D6" s="613"/>
      <c r="E6" s="620"/>
      <c r="F6" s="203" t="s">
        <v>304</v>
      </c>
      <c r="G6" s="204" t="s">
        <v>305</v>
      </c>
      <c r="H6" s="293" t="s">
        <v>306</v>
      </c>
      <c r="I6" s="206" t="s">
        <v>304</v>
      </c>
      <c r="J6" s="204" t="s">
        <v>305</v>
      </c>
      <c r="K6" s="207" t="s">
        <v>306</v>
      </c>
      <c r="L6" s="203" t="s">
        <v>304</v>
      </c>
      <c r="M6" s="204" t="s">
        <v>305</v>
      </c>
      <c r="N6" s="207" t="s">
        <v>306</v>
      </c>
      <c r="O6" s="203" t="s">
        <v>304</v>
      </c>
      <c r="P6" s="204" t="s">
        <v>305</v>
      </c>
      <c r="Q6" s="207" t="s">
        <v>306</v>
      </c>
      <c r="R6" s="203" t="s">
        <v>304</v>
      </c>
      <c r="S6" s="204" t="s">
        <v>305</v>
      </c>
      <c r="T6" s="207" t="s">
        <v>306</v>
      </c>
      <c r="U6" s="203" t="s">
        <v>304</v>
      </c>
      <c r="V6" s="204" t="s">
        <v>305</v>
      </c>
      <c r="W6" s="207" t="s">
        <v>306</v>
      </c>
      <c r="X6" s="203" t="s">
        <v>304</v>
      </c>
      <c r="Y6" s="204" t="s">
        <v>305</v>
      </c>
      <c r="Z6" s="205" t="s">
        <v>306</v>
      </c>
      <c r="AA6" s="203" t="s">
        <v>304</v>
      </c>
      <c r="AB6" s="204" t="s">
        <v>305</v>
      </c>
      <c r="AC6" s="207" t="s">
        <v>306</v>
      </c>
      <c r="AD6" s="206" t="s">
        <v>304</v>
      </c>
      <c r="AE6" s="208" t="s">
        <v>305</v>
      </c>
      <c r="AF6" s="205" t="s">
        <v>306</v>
      </c>
      <c r="AG6" s="203" t="s">
        <v>304</v>
      </c>
      <c r="AH6" s="204" t="s">
        <v>305</v>
      </c>
      <c r="AI6" s="207" t="s">
        <v>306</v>
      </c>
      <c r="AJ6" s="203" t="s">
        <v>304</v>
      </c>
      <c r="AK6" s="204" t="s">
        <v>305</v>
      </c>
      <c r="AL6" s="207" t="s">
        <v>306</v>
      </c>
      <c r="AM6" s="203" t="s">
        <v>304</v>
      </c>
      <c r="AN6" s="204" t="s">
        <v>305</v>
      </c>
      <c r="AO6" s="207" t="s">
        <v>306</v>
      </c>
    </row>
    <row r="7" spans="1:41" ht="68.25" customHeight="1" x14ac:dyDescent="0.2">
      <c r="A7" s="603">
        <v>1</v>
      </c>
      <c r="B7" s="605"/>
      <c r="C7" s="605"/>
      <c r="D7" s="607"/>
      <c r="E7" s="609"/>
      <c r="F7" s="210"/>
      <c r="G7" s="211"/>
      <c r="H7" s="212"/>
      <c r="I7" s="210"/>
      <c r="J7" s="211"/>
      <c r="K7" s="290"/>
      <c r="L7" s="210"/>
      <c r="M7" s="211"/>
      <c r="N7" s="212"/>
      <c r="O7" s="210"/>
      <c r="P7" s="211"/>
      <c r="Q7" s="212"/>
      <c r="R7" s="281"/>
      <c r="S7" s="211"/>
      <c r="T7" s="212"/>
      <c r="U7" s="210"/>
      <c r="V7" s="211"/>
      <c r="W7" s="212"/>
      <c r="X7" s="210"/>
      <c r="Y7" s="211"/>
      <c r="Z7" s="212"/>
      <c r="AA7" s="210"/>
      <c r="AB7" s="211"/>
      <c r="AC7" s="212"/>
      <c r="AD7" s="210"/>
      <c r="AE7" s="211"/>
      <c r="AF7" s="212"/>
      <c r="AG7" s="210"/>
      <c r="AH7" s="211"/>
      <c r="AI7" s="212"/>
      <c r="AJ7" s="210"/>
      <c r="AK7" s="211"/>
      <c r="AL7" s="212"/>
      <c r="AM7" s="210"/>
      <c r="AN7" s="211"/>
      <c r="AO7" s="212"/>
    </row>
    <row r="8" spans="1:41" ht="68.25" customHeight="1" x14ac:dyDescent="0.2">
      <c r="A8" s="604"/>
      <c r="B8" s="606"/>
      <c r="C8" s="606"/>
      <c r="D8" s="608"/>
      <c r="E8" s="609"/>
      <c r="F8" s="210"/>
      <c r="G8" s="211"/>
      <c r="H8" s="212"/>
      <c r="I8" s="210"/>
      <c r="J8" s="211"/>
      <c r="K8" s="290"/>
      <c r="L8" s="210"/>
      <c r="M8" s="211"/>
      <c r="N8" s="212"/>
      <c r="O8" s="210"/>
      <c r="P8" s="211"/>
      <c r="Q8" s="212"/>
      <c r="R8" s="210"/>
      <c r="S8" s="211"/>
      <c r="T8" s="212"/>
      <c r="U8" s="210"/>
      <c r="V8" s="211"/>
      <c r="W8" s="212"/>
      <c r="X8" s="210"/>
      <c r="Y8" s="211"/>
      <c r="Z8" s="212"/>
      <c r="AA8" s="210"/>
      <c r="AB8" s="211"/>
      <c r="AC8" s="282"/>
      <c r="AD8" s="210"/>
      <c r="AE8" s="211"/>
      <c r="AF8" s="212"/>
      <c r="AG8" s="210"/>
      <c r="AH8" s="211"/>
      <c r="AI8" s="212"/>
      <c r="AJ8" s="210"/>
      <c r="AK8" s="211"/>
      <c r="AL8" s="212"/>
      <c r="AM8" s="210"/>
      <c r="AN8" s="211"/>
      <c r="AO8" s="212"/>
    </row>
    <row r="9" spans="1:41" ht="68.25" customHeight="1" x14ac:dyDescent="0.2">
      <c r="A9" s="294">
        <v>2</v>
      </c>
      <c r="B9" s="297"/>
      <c r="C9" s="295"/>
      <c r="D9" s="296"/>
      <c r="E9" s="298"/>
      <c r="F9" s="210"/>
      <c r="G9" s="211"/>
      <c r="H9" s="212"/>
      <c r="I9" s="210"/>
      <c r="J9" s="211"/>
      <c r="K9" s="289"/>
      <c r="L9" s="210"/>
      <c r="M9" s="211"/>
      <c r="N9" s="212"/>
      <c r="O9" s="210"/>
      <c r="P9" s="211"/>
      <c r="Q9" s="212"/>
      <c r="R9" s="210"/>
      <c r="S9" s="211"/>
      <c r="T9" s="212"/>
      <c r="U9" s="210"/>
      <c r="V9" s="211"/>
      <c r="W9" s="212"/>
      <c r="X9" s="210"/>
      <c r="Y9" s="211"/>
      <c r="Z9" s="212"/>
      <c r="AA9" s="210"/>
      <c r="AB9" s="211"/>
      <c r="AC9" s="282"/>
      <c r="AD9" s="210"/>
      <c r="AE9" s="211"/>
      <c r="AF9" s="212"/>
      <c r="AG9" s="210"/>
      <c r="AH9" s="211"/>
      <c r="AI9" s="212"/>
      <c r="AJ9" s="210"/>
      <c r="AK9" s="211"/>
      <c r="AL9" s="212"/>
      <c r="AM9" s="210"/>
      <c r="AN9" s="211"/>
      <c r="AO9" s="212"/>
    </row>
    <row r="10" spans="1:41" ht="68.25" customHeight="1" x14ac:dyDescent="0.2">
      <c r="A10" s="294">
        <v>3</v>
      </c>
      <c r="B10" s="297"/>
      <c r="C10" s="295"/>
      <c r="D10" s="296"/>
      <c r="E10" s="298"/>
      <c r="F10" s="210"/>
      <c r="G10" s="211"/>
      <c r="H10" s="212"/>
      <c r="I10" s="210"/>
      <c r="J10" s="211"/>
      <c r="K10" s="289"/>
      <c r="L10" s="210"/>
      <c r="M10" s="211"/>
      <c r="N10" s="212"/>
      <c r="O10" s="210"/>
      <c r="P10" s="211"/>
      <c r="Q10" s="212"/>
      <c r="R10" s="210"/>
      <c r="S10" s="211"/>
      <c r="T10" s="212"/>
      <c r="U10" s="210"/>
      <c r="V10" s="211"/>
      <c r="W10" s="212"/>
      <c r="X10" s="210"/>
      <c r="Y10" s="211"/>
      <c r="Z10" s="212"/>
      <c r="AA10" s="210"/>
      <c r="AB10" s="211"/>
      <c r="AC10" s="282"/>
      <c r="AD10" s="210"/>
      <c r="AE10" s="211"/>
      <c r="AF10" s="212"/>
      <c r="AG10" s="210"/>
      <c r="AH10" s="211"/>
      <c r="AI10" s="212"/>
      <c r="AJ10" s="210"/>
      <c r="AK10" s="211"/>
      <c r="AL10" s="212"/>
      <c r="AM10" s="210"/>
      <c r="AN10" s="211"/>
      <c r="AO10" s="212"/>
    </row>
    <row r="11" spans="1:41" ht="68.25" customHeight="1" x14ac:dyDescent="0.2">
      <c r="A11" s="294">
        <v>4</v>
      </c>
      <c r="B11" s="297"/>
      <c r="C11" s="295"/>
      <c r="D11" s="296"/>
      <c r="E11" s="298"/>
      <c r="F11" s="210"/>
      <c r="G11" s="211"/>
      <c r="H11" s="212"/>
      <c r="I11" s="210"/>
      <c r="J11" s="211"/>
      <c r="K11" s="289"/>
      <c r="L11" s="210"/>
      <c r="M11" s="211"/>
      <c r="N11" s="212"/>
      <c r="O11" s="210"/>
      <c r="P11" s="211"/>
      <c r="Q11" s="212"/>
      <c r="R11" s="210"/>
      <c r="S11" s="211"/>
      <c r="T11" s="212"/>
      <c r="U11" s="210"/>
      <c r="V11" s="211"/>
      <c r="W11" s="212"/>
      <c r="X11" s="210"/>
      <c r="Y11" s="211"/>
      <c r="Z11" s="212"/>
      <c r="AA11" s="210"/>
      <c r="AB11" s="211"/>
      <c r="AC11" s="282"/>
      <c r="AD11" s="210"/>
      <c r="AE11" s="211"/>
      <c r="AF11" s="212"/>
      <c r="AG11" s="210"/>
      <c r="AH11" s="211"/>
      <c r="AI11" s="212"/>
      <c r="AJ11" s="210"/>
      <c r="AK11" s="211"/>
      <c r="AL11" s="212"/>
      <c r="AM11" s="210"/>
      <c r="AN11" s="211"/>
      <c r="AO11" s="212"/>
    </row>
    <row r="12" spans="1:41" ht="68.25" customHeight="1" x14ac:dyDescent="0.2">
      <c r="A12" s="294">
        <v>5</v>
      </c>
      <c r="B12" s="297"/>
      <c r="C12" s="295"/>
      <c r="D12" s="296"/>
      <c r="E12" s="298"/>
      <c r="F12" s="210"/>
      <c r="G12" s="211"/>
      <c r="H12" s="212"/>
      <c r="I12" s="210"/>
      <c r="J12" s="211"/>
      <c r="K12" s="289"/>
      <c r="L12" s="210"/>
      <c r="M12" s="211"/>
      <c r="N12" s="212"/>
      <c r="O12" s="210"/>
      <c r="P12" s="211"/>
      <c r="Q12" s="212"/>
      <c r="R12" s="210"/>
      <c r="S12" s="211"/>
      <c r="T12" s="212"/>
      <c r="U12" s="210"/>
      <c r="V12" s="211"/>
      <c r="W12" s="212"/>
      <c r="X12" s="210"/>
      <c r="Y12" s="211"/>
      <c r="Z12" s="212"/>
      <c r="AA12" s="210"/>
      <c r="AB12" s="211"/>
      <c r="AC12" s="282"/>
      <c r="AD12" s="210"/>
      <c r="AE12" s="211"/>
      <c r="AF12" s="212"/>
      <c r="AG12" s="210"/>
      <c r="AH12" s="211"/>
      <c r="AI12" s="212"/>
      <c r="AJ12" s="210"/>
      <c r="AK12" s="211"/>
      <c r="AL12" s="212"/>
      <c r="AM12" s="210"/>
      <c r="AN12" s="211"/>
      <c r="AO12" s="212"/>
    </row>
    <row r="13" spans="1:41" ht="68.25" customHeight="1" x14ac:dyDescent="0.2">
      <c r="A13" s="294">
        <v>6</v>
      </c>
      <c r="B13" s="297"/>
      <c r="C13" s="295"/>
      <c r="D13" s="296"/>
      <c r="E13" s="298"/>
      <c r="F13" s="210"/>
      <c r="G13" s="211"/>
      <c r="H13" s="212"/>
      <c r="I13" s="210"/>
      <c r="J13" s="211"/>
      <c r="K13" s="289"/>
      <c r="L13" s="210"/>
      <c r="M13" s="211"/>
      <c r="N13" s="212"/>
      <c r="O13" s="210"/>
      <c r="P13" s="211"/>
      <c r="Q13" s="212"/>
      <c r="R13" s="210"/>
      <c r="S13" s="211"/>
      <c r="T13" s="212"/>
      <c r="U13" s="210"/>
      <c r="V13" s="211"/>
      <c r="W13" s="212"/>
      <c r="X13" s="210"/>
      <c r="Y13" s="211"/>
      <c r="Z13" s="212"/>
      <c r="AA13" s="210"/>
      <c r="AB13" s="211"/>
      <c r="AC13" s="282"/>
      <c r="AD13" s="210"/>
      <c r="AE13" s="211"/>
      <c r="AF13" s="212"/>
      <c r="AG13" s="210"/>
      <c r="AH13" s="211"/>
      <c r="AI13" s="212"/>
      <c r="AJ13" s="210"/>
      <c r="AK13" s="211"/>
      <c r="AL13" s="212"/>
      <c r="AM13" s="210"/>
      <c r="AN13" s="211"/>
      <c r="AO13" s="212"/>
    </row>
    <row r="14" spans="1:41" ht="68.25" customHeight="1" x14ac:dyDescent="0.2">
      <c r="A14" s="294">
        <v>7</v>
      </c>
      <c r="B14" s="297"/>
      <c r="C14" s="295"/>
      <c r="D14" s="296"/>
      <c r="E14" s="298"/>
      <c r="F14" s="210"/>
      <c r="G14" s="211"/>
      <c r="H14" s="212"/>
      <c r="I14" s="210"/>
      <c r="J14" s="211"/>
      <c r="K14" s="289"/>
      <c r="L14" s="210"/>
      <c r="M14" s="211"/>
      <c r="N14" s="212"/>
      <c r="O14" s="210"/>
      <c r="P14" s="211"/>
      <c r="Q14" s="212"/>
      <c r="R14" s="210"/>
      <c r="S14" s="211"/>
      <c r="T14" s="212"/>
      <c r="U14" s="210"/>
      <c r="V14" s="211"/>
      <c r="W14" s="212"/>
      <c r="X14" s="210"/>
      <c r="Y14" s="211"/>
      <c r="Z14" s="212"/>
      <c r="AA14" s="210"/>
      <c r="AB14" s="211"/>
      <c r="AC14" s="282"/>
      <c r="AD14" s="210"/>
      <c r="AE14" s="211"/>
      <c r="AF14" s="212"/>
      <c r="AG14" s="210"/>
      <c r="AH14" s="211"/>
      <c r="AI14" s="212"/>
      <c r="AJ14" s="210"/>
      <c r="AK14" s="211"/>
      <c r="AL14" s="212"/>
      <c r="AM14" s="210"/>
      <c r="AN14" s="211"/>
      <c r="AO14" s="212"/>
    </row>
    <row r="15" spans="1:41" ht="68.25" customHeight="1" x14ac:dyDescent="0.2">
      <c r="A15" s="294">
        <v>8</v>
      </c>
      <c r="B15" s="252"/>
      <c r="C15" s="250"/>
      <c r="D15" s="248"/>
      <c r="E15" s="298"/>
      <c r="F15" s="210"/>
      <c r="G15" s="211"/>
      <c r="H15" s="212"/>
      <c r="I15" s="210"/>
      <c r="J15" s="211"/>
      <c r="K15" s="289"/>
      <c r="L15" s="210"/>
      <c r="M15" s="211"/>
      <c r="N15" s="212"/>
      <c r="O15" s="210"/>
      <c r="P15" s="211"/>
      <c r="Q15" s="212"/>
      <c r="R15" s="210"/>
      <c r="S15" s="211"/>
      <c r="T15" s="212"/>
      <c r="U15" s="210"/>
      <c r="V15" s="211"/>
      <c r="W15" s="212"/>
      <c r="X15" s="210"/>
      <c r="Y15" s="211"/>
      <c r="Z15" s="212"/>
      <c r="AA15" s="210"/>
      <c r="AB15" s="211"/>
      <c r="AC15" s="212"/>
      <c r="AD15" s="210"/>
      <c r="AE15" s="211"/>
      <c r="AF15" s="282"/>
      <c r="AG15" s="281"/>
      <c r="AH15" s="280"/>
      <c r="AI15" s="212"/>
      <c r="AJ15" s="210"/>
      <c r="AK15" s="211"/>
      <c r="AL15" s="212"/>
      <c r="AM15" s="210"/>
      <c r="AN15" s="211"/>
      <c r="AO15" s="212"/>
    </row>
    <row r="16" spans="1:41" ht="68.25" customHeight="1" x14ac:dyDescent="0.2">
      <c r="A16" s="294">
        <v>9</v>
      </c>
      <c r="B16" s="252"/>
      <c r="C16" s="250"/>
      <c r="D16" s="248"/>
      <c r="E16" s="298"/>
      <c r="F16" s="210"/>
      <c r="G16" s="211"/>
      <c r="H16" s="212"/>
      <c r="I16" s="210"/>
      <c r="J16" s="211"/>
      <c r="K16" s="290"/>
      <c r="L16" s="210"/>
      <c r="M16" s="211"/>
      <c r="N16" s="212"/>
      <c r="O16" s="210"/>
      <c r="P16" s="211"/>
      <c r="Q16" s="212"/>
      <c r="R16" s="210"/>
      <c r="S16" s="211"/>
      <c r="T16" s="212"/>
      <c r="U16" s="210"/>
      <c r="V16" s="211"/>
      <c r="W16" s="212"/>
      <c r="X16" s="210"/>
      <c r="Y16" s="211"/>
      <c r="Z16" s="212"/>
      <c r="AA16" s="210"/>
      <c r="AB16" s="211"/>
      <c r="AC16" s="212"/>
      <c r="AD16" s="210"/>
      <c r="AE16" s="211"/>
      <c r="AF16" s="282"/>
      <c r="AG16" s="281"/>
      <c r="AH16" s="280"/>
      <c r="AI16" s="282"/>
      <c r="AJ16" s="210"/>
      <c r="AK16" s="211"/>
      <c r="AL16" s="212"/>
      <c r="AM16" s="210"/>
      <c r="AN16" s="211"/>
      <c r="AO16" s="212"/>
    </row>
    <row r="17" spans="1:41" ht="68.25" customHeight="1" x14ac:dyDescent="0.2">
      <c r="A17" s="294">
        <v>10</v>
      </c>
      <c r="B17" s="252"/>
      <c r="C17" s="250"/>
      <c r="D17" s="248"/>
      <c r="E17" s="298"/>
      <c r="F17" s="210"/>
      <c r="G17" s="211"/>
      <c r="H17" s="212"/>
      <c r="I17" s="210"/>
      <c r="J17" s="290"/>
      <c r="K17" s="290"/>
      <c r="L17" s="210"/>
      <c r="M17" s="211"/>
      <c r="N17" s="212"/>
      <c r="O17" s="281"/>
      <c r="P17" s="211"/>
      <c r="Q17" s="212"/>
      <c r="R17" s="281"/>
      <c r="S17" s="280"/>
      <c r="T17" s="282"/>
      <c r="U17" s="281"/>
      <c r="V17" s="211"/>
      <c r="W17" s="212"/>
      <c r="X17" s="210"/>
      <c r="Y17" s="211"/>
      <c r="Z17" s="212"/>
      <c r="AA17" s="210"/>
      <c r="AB17" s="280"/>
      <c r="AC17" s="282"/>
      <c r="AD17" s="281"/>
      <c r="AE17" s="211"/>
      <c r="AF17" s="212"/>
      <c r="AG17" s="210"/>
      <c r="AH17" s="211"/>
      <c r="AI17" s="212"/>
      <c r="AJ17" s="210"/>
      <c r="AK17" s="211"/>
      <c r="AL17" s="282"/>
      <c r="AM17" s="281"/>
      <c r="AN17" s="280"/>
      <c r="AO17" s="212"/>
    </row>
    <row r="18" spans="1:41" ht="68.25" customHeight="1" x14ac:dyDescent="0.2">
      <c r="A18" s="294">
        <v>11</v>
      </c>
      <c r="B18" s="249"/>
      <c r="C18" s="250"/>
      <c r="D18" s="248"/>
      <c r="E18" s="298"/>
      <c r="F18" s="210"/>
      <c r="G18" s="211"/>
      <c r="H18" s="212"/>
      <c r="I18" s="210"/>
      <c r="J18" s="211"/>
      <c r="K18" s="290"/>
      <c r="L18" s="210"/>
      <c r="M18" s="211"/>
      <c r="N18" s="212"/>
      <c r="O18" s="210"/>
      <c r="P18" s="211"/>
      <c r="Q18" s="212"/>
      <c r="R18" s="210"/>
      <c r="S18" s="211"/>
      <c r="T18" s="212"/>
      <c r="U18" s="210"/>
      <c r="V18" s="211"/>
      <c r="W18" s="212"/>
      <c r="X18" s="210"/>
      <c r="Y18" s="211"/>
      <c r="Z18" s="212"/>
      <c r="AA18" s="210"/>
      <c r="AB18" s="211"/>
      <c r="AC18" s="212"/>
      <c r="AD18" s="210"/>
      <c r="AE18" s="211"/>
      <c r="AF18" s="212"/>
      <c r="AG18" s="210"/>
      <c r="AH18" s="211"/>
      <c r="AI18" s="212"/>
      <c r="AJ18" s="210"/>
      <c r="AK18" s="211"/>
      <c r="AL18" s="212"/>
      <c r="AM18" s="210"/>
      <c r="AN18" s="211"/>
      <c r="AO18" s="212"/>
    </row>
    <row r="19" spans="1:41" ht="68.25" customHeight="1" x14ac:dyDescent="0.2">
      <c r="A19" s="294">
        <v>12</v>
      </c>
      <c r="B19" s="249"/>
      <c r="C19" s="253"/>
      <c r="D19" s="248"/>
      <c r="E19" s="299"/>
      <c r="F19" s="210"/>
      <c r="G19" s="211"/>
      <c r="H19" s="212"/>
      <c r="I19" s="246"/>
      <c r="J19" s="280"/>
      <c r="K19" s="247"/>
      <c r="L19" s="281"/>
      <c r="M19" s="280"/>
      <c r="N19" s="212"/>
      <c r="O19" s="210"/>
      <c r="P19" s="211"/>
      <c r="Q19" s="212"/>
      <c r="R19" s="210"/>
      <c r="S19" s="211"/>
      <c r="T19" s="212"/>
      <c r="U19" s="210"/>
      <c r="V19" s="211"/>
      <c r="W19" s="212"/>
      <c r="X19" s="210"/>
      <c r="Y19" s="280"/>
      <c r="Z19" s="282"/>
      <c r="AA19" s="210"/>
      <c r="AB19" s="211"/>
      <c r="AC19" s="212"/>
      <c r="AD19" s="281"/>
      <c r="AE19" s="211"/>
      <c r="AF19" s="212"/>
      <c r="AG19" s="281"/>
      <c r="AH19" s="211"/>
      <c r="AI19" s="212"/>
      <c r="AJ19" s="210"/>
      <c r="AK19" s="211"/>
      <c r="AL19" s="212"/>
      <c r="AM19" s="210"/>
      <c r="AN19" s="211"/>
      <c r="AO19" s="212"/>
    </row>
    <row r="20" spans="1:41" ht="68.25" customHeight="1" x14ac:dyDescent="0.2">
      <c r="A20" s="294">
        <v>13</v>
      </c>
      <c r="B20" s="249"/>
      <c r="C20" s="253"/>
      <c r="D20" s="248"/>
      <c r="E20" s="299"/>
      <c r="F20" s="210"/>
      <c r="G20" s="211"/>
      <c r="H20" s="212"/>
      <c r="I20" s="210"/>
      <c r="J20" s="211"/>
      <c r="K20" s="290"/>
      <c r="L20" s="210"/>
      <c r="M20" s="211"/>
      <c r="N20" s="212"/>
      <c r="O20" s="210"/>
      <c r="P20" s="211"/>
      <c r="Q20" s="212"/>
      <c r="R20" s="210"/>
      <c r="S20" s="211"/>
      <c r="T20" s="212"/>
      <c r="U20" s="210"/>
      <c r="V20" s="211"/>
      <c r="W20" s="212"/>
      <c r="X20" s="210"/>
      <c r="Y20" s="211"/>
      <c r="Z20" s="212"/>
      <c r="AA20" s="210"/>
      <c r="AB20" s="211"/>
      <c r="AC20" s="212"/>
      <c r="AD20" s="210"/>
      <c r="AE20" s="211"/>
      <c r="AF20" s="212"/>
      <c r="AG20" s="210"/>
      <c r="AH20" s="211"/>
      <c r="AI20" s="212"/>
      <c r="AJ20" s="210"/>
      <c r="AK20" s="211"/>
      <c r="AL20" s="212"/>
      <c r="AM20" s="210"/>
      <c r="AN20" s="211"/>
      <c r="AO20" s="212"/>
    </row>
    <row r="21" spans="1:41" ht="21" x14ac:dyDescent="0.2">
      <c r="A21" s="255"/>
      <c r="B21" s="256"/>
      <c r="C21" s="256"/>
      <c r="D21" s="254">
        <f>SUM(D7:D20)</f>
        <v>0</v>
      </c>
      <c r="E21" s="256"/>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3"/>
      <c r="AM21" s="213"/>
      <c r="AN21" s="213"/>
      <c r="AO21" s="213"/>
    </row>
  </sheetData>
  <mergeCells count="25">
    <mergeCell ref="A3:D3"/>
    <mergeCell ref="F3:G3"/>
    <mergeCell ref="A4:A6"/>
    <mergeCell ref="B4:B6"/>
    <mergeCell ref="C4:C6"/>
    <mergeCell ref="D4:D6"/>
    <mergeCell ref="E4:E6"/>
    <mergeCell ref="F4:AO4"/>
    <mergeCell ref="F5:H5"/>
    <mergeCell ref="I5:K5"/>
    <mergeCell ref="AD5:AF5"/>
    <mergeCell ref="AG5:AI5"/>
    <mergeCell ref="AJ5:AL5"/>
    <mergeCell ref="AM5:AO5"/>
    <mergeCell ref="L5:N5"/>
    <mergeCell ref="O5:Q5"/>
    <mergeCell ref="R5:T5"/>
    <mergeCell ref="U5:W5"/>
    <mergeCell ref="X5:Z5"/>
    <mergeCell ref="AA5:AC5"/>
    <mergeCell ref="A7:A8"/>
    <mergeCell ref="B7:B8"/>
    <mergeCell ref="C7:C8"/>
    <mergeCell ref="D7:D8"/>
    <mergeCell ref="E7:E8"/>
  </mergeCells>
  <phoneticPr fontId="6"/>
  <dataValidations count="2">
    <dataValidation type="list" allowBlank="1" showInputMessage="1" showErrorMessage="1" sqref="F4:AO4 JB4:KK4 SX4:UG4 ACT4:AEC4 AMP4:ANY4 AWL4:AXU4 BGH4:BHQ4 BQD4:BRM4 BZZ4:CBI4 CJV4:CLE4 CTR4:CVA4 DDN4:DEW4 DNJ4:DOS4 DXF4:DYO4 EHB4:EIK4 EQX4:ESG4 FAT4:FCC4 FKP4:FLY4 FUL4:FVU4 GEH4:GFQ4 GOD4:GPM4 GXZ4:GZI4 HHV4:HJE4 HRR4:HTA4 IBN4:ICW4 ILJ4:IMS4 IVF4:IWO4 JFB4:JGK4 JOX4:JQG4 JYT4:KAC4 KIP4:KJY4 KSL4:KTU4 LCH4:LDQ4 LMD4:LNM4 LVZ4:LXI4 MFV4:MHE4 MPR4:MRA4 MZN4:NAW4 NJJ4:NKS4 NTF4:NUO4 ODB4:OEK4 OMX4:OOG4 OWT4:OYC4 PGP4:PHY4 PQL4:PRU4 QAH4:QBQ4 QKD4:QLM4 QTZ4:QVI4 RDV4:RFE4 RNR4:RPA4 RXN4:RYW4 SHJ4:SIS4 SRF4:SSO4 TBB4:TCK4 TKX4:TMG4 TUT4:TWC4 UEP4:UFY4 UOL4:UPU4 UYH4:UZQ4 VID4:VJM4 VRZ4:VTI4 WBV4:WDE4 WLR4:WNA4 WVN4:WWW4 F65534:AO65534 JB65534:KK65534 SX65534:UG65534 ACT65534:AEC65534 AMP65534:ANY65534 AWL65534:AXU65534 BGH65534:BHQ65534 BQD65534:BRM65534 BZZ65534:CBI65534 CJV65534:CLE65534 CTR65534:CVA65534 DDN65534:DEW65534 DNJ65534:DOS65534 DXF65534:DYO65534 EHB65534:EIK65534 EQX65534:ESG65534 FAT65534:FCC65534 FKP65534:FLY65534 FUL65534:FVU65534 GEH65534:GFQ65534 GOD65534:GPM65534 GXZ65534:GZI65534 HHV65534:HJE65534 HRR65534:HTA65534 IBN65534:ICW65534 ILJ65534:IMS65534 IVF65534:IWO65534 JFB65534:JGK65534 JOX65534:JQG65534 JYT65534:KAC65534 KIP65534:KJY65534 KSL65534:KTU65534 LCH65534:LDQ65534 LMD65534:LNM65534 LVZ65534:LXI65534 MFV65534:MHE65534 MPR65534:MRA65534 MZN65534:NAW65534 NJJ65534:NKS65534 NTF65534:NUO65534 ODB65534:OEK65534 OMX65534:OOG65534 OWT65534:OYC65534 PGP65534:PHY65534 PQL65534:PRU65534 QAH65534:QBQ65534 QKD65534:QLM65534 QTZ65534:QVI65534 RDV65534:RFE65534 RNR65534:RPA65534 RXN65534:RYW65534 SHJ65534:SIS65534 SRF65534:SSO65534 TBB65534:TCK65534 TKX65534:TMG65534 TUT65534:TWC65534 UEP65534:UFY65534 UOL65534:UPU65534 UYH65534:UZQ65534 VID65534:VJM65534 VRZ65534:VTI65534 WBV65534:WDE65534 WLR65534:WNA65534 WVN65534:WWW65534 F131070:AO131070 JB131070:KK131070 SX131070:UG131070 ACT131070:AEC131070 AMP131070:ANY131070 AWL131070:AXU131070 BGH131070:BHQ131070 BQD131070:BRM131070 BZZ131070:CBI131070 CJV131070:CLE131070 CTR131070:CVA131070 DDN131070:DEW131070 DNJ131070:DOS131070 DXF131070:DYO131070 EHB131070:EIK131070 EQX131070:ESG131070 FAT131070:FCC131070 FKP131070:FLY131070 FUL131070:FVU131070 GEH131070:GFQ131070 GOD131070:GPM131070 GXZ131070:GZI131070 HHV131070:HJE131070 HRR131070:HTA131070 IBN131070:ICW131070 ILJ131070:IMS131070 IVF131070:IWO131070 JFB131070:JGK131070 JOX131070:JQG131070 JYT131070:KAC131070 KIP131070:KJY131070 KSL131070:KTU131070 LCH131070:LDQ131070 LMD131070:LNM131070 LVZ131070:LXI131070 MFV131070:MHE131070 MPR131070:MRA131070 MZN131070:NAW131070 NJJ131070:NKS131070 NTF131070:NUO131070 ODB131070:OEK131070 OMX131070:OOG131070 OWT131070:OYC131070 PGP131070:PHY131070 PQL131070:PRU131070 QAH131070:QBQ131070 QKD131070:QLM131070 QTZ131070:QVI131070 RDV131070:RFE131070 RNR131070:RPA131070 RXN131070:RYW131070 SHJ131070:SIS131070 SRF131070:SSO131070 TBB131070:TCK131070 TKX131070:TMG131070 TUT131070:TWC131070 UEP131070:UFY131070 UOL131070:UPU131070 UYH131070:UZQ131070 VID131070:VJM131070 VRZ131070:VTI131070 WBV131070:WDE131070 WLR131070:WNA131070 WVN131070:WWW131070 F196606:AO196606 JB196606:KK196606 SX196606:UG196606 ACT196606:AEC196606 AMP196606:ANY196606 AWL196606:AXU196606 BGH196606:BHQ196606 BQD196606:BRM196606 BZZ196606:CBI196606 CJV196606:CLE196606 CTR196606:CVA196606 DDN196606:DEW196606 DNJ196606:DOS196606 DXF196606:DYO196606 EHB196606:EIK196606 EQX196606:ESG196606 FAT196606:FCC196606 FKP196606:FLY196606 FUL196606:FVU196606 GEH196606:GFQ196606 GOD196606:GPM196606 GXZ196606:GZI196606 HHV196606:HJE196606 HRR196606:HTA196606 IBN196606:ICW196606 ILJ196606:IMS196606 IVF196606:IWO196606 JFB196606:JGK196606 JOX196606:JQG196606 JYT196606:KAC196606 KIP196606:KJY196606 KSL196606:KTU196606 LCH196606:LDQ196606 LMD196606:LNM196606 LVZ196606:LXI196606 MFV196606:MHE196606 MPR196606:MRA196606 MZN196606:NAW196606 NJJ196606:NKS196606 NTF196606:NUO196606 ODB196606:OEK196606 OMX196606:OOG196606 OWT196606:OYC196606 PGP196606:PHY196606 PQL196606:PRU196606 QAH196606:QBQ196606 QKD196606:QLM196606 QTZ196606:QVI196606 RDV196606:RFE196606 RNR196606:RPA196606 RXN196606:RYW196606 SHJ196606:SIS196606 SRF196606:SSO196606 TBB196606:TCK196606 TKX196606:TMG196606 TUT196606:TWC196606 UEP196606:UFY196606 UOL196606:UPU196606 UYH196606:UZQ196606 VID196606:VJM196606 VRZ196606:VTI196606 WBV196606:WDE196606 WLR196606:WNA196606 WVN196606:WWW196606 F262142:AO262142 JB262142:KK262142 SX262142:UG262142 ACT262142:AEC262142 AMP262142:ANY262142 AWL262142:AXU262142 BGH262142:BHQ262142 BQD262142:BRM262142 BZZ262142:CBI262142 CJV262142:CLE262142 CTR262142:CVA262142 DDN262142:DEW262142 DNJ262142:DOS262142 DXF262142:DYO262142 EHB262142:EIK262142 EQX262142:ESG262142 FAT262142:FCC262142 FKP262142:FLY262142 FUL262142:FVU262142 GEH262142:GFQ262142 GOD262142:GPM262142 GXZ262142:GZI262142 HHV262142:HJE262142 HRR262142:HTA262142 IBN262142:ICW262142 ILJ262142:IMS262142 IVF262142:IWO262142 JFB262142:JGK262142 JOX262142:JQG262142 JYT262142:KAC262142 KIP262142:KJY262142 KSL262142:KTU262142 LCH262142:LDQ262142 LMD262142:LNM262142 LVZ262142:LXI262142 MFV262142:MHE262142 MPR262142:MRA262142 MZN262142:NAW262142 NJJ262142:NKS262142 NTF262142:NUO262142 ODB262142:OEK262142 OMX262142:OOG262142 OWT262142:OYC262142 PGP262142:PHY262142 PQL262142:PRU262142 QAH262142:QBQ262142 QKD262142:QLM262142 QTZ262142:QVI262142 RDV262142:RFE262142 RNR262142:RPA262142 RXN262142:RYW262142 SHJ262142:SIS262142 SRF262142:SSO262142 TBB262142:TCK262142 TKX262142:TMG262142 TUT262142:TWC262142 UEP262142:UFY262142 UOL262142:UPU262142 UYH262142:UZQ262142 VID262142:VJM262142 VRZ262142:VTI262142 WBV262142:WDE262142 WLR262142:WNA262142 WVN262142:WWW262142 F327678:AO327678 JB327678:KK327678 SX327678:UG327678 ACT327678:AEC327678 AMP327678:ANY327678 AWL327678:AXU327678 BGH327678:BHQ327678 BQD327678:BRM327678 BZZ327678:CBI327678 CJV327678:CLE327678 CTR327678:CVA327678 DDN327678:DEW327678 DNJ327678:DOS327678 DXF327678:DYO327678 EHB327678:EIK327678 EQX327678:ESG327678 FAT327678:FCC327678 FKP327678:FLY327678 FUL327678:FVU327678 GEH327678:GFQ327678 GOD327678:GPM327678 GXZ327678:GZI327678 HHV327678:HJE327678 HRR327678:HTA327678 IBN327678:ICW327678 ILJ327678:IMS327678 IVF327678:IWO327678 JFB327678:JGK327678 JOX327678:JQG327678 JYT327678:KAC327678 KIP327678:KJY327678 KSL327678:KTU327678 LCH327678:LDQ327678 LMD327678:LNM327678 LVZ327678:LXI327678 MFV327678:MHE327678 MPR327678:MRA327678 MZN327678:NAW327678 NJJ327678:NKS327678 NTF327678:NUO327678 ODB327678:OEK327678 OMX327678:OOG327678 OWT327678:OYC327678 PGP327678:PHY327678 PQL327678:PRU327678 QAH327678:QBQ327678 QKD327678:QLM327678 QTZ327678:QVI327678 RDV327678:RFE327678 RNR327678:RPA327678 RXN327678:RYW327678 SHJ327678:SIS327678 SRF327678:SSO327678 TBB327678:TCK327678 TKX327678:TMG327678 TUT327678:TWC327678 UEP327678:UFY327678 UOL327678:UPU327678 UYH327678:UZQ327678 VID327678:VJM327678 VRZ327678:VTI327678 WBV327678:WDE327678 WLR327678:WNA327678 WVN327678:WWW327678 F393214:AO393214 JB393214:KK393214 SX393214:UG393214 ACT393214:AEC393214 AMP393214:ANY393214 AWL393214:AXU393214 BGH393214:BHQ393214 BQD393214:BRM393214 BZZ393214:CBI393214 CJV393214:CLE393214 CTR393214:CVA393214 DDN393214:DEW393214 DNJ393214:DOS393214 DXF393214:DYO393214 EHB393214:EIK393214 EQX393214:ESG393214 FAT393214:FCC393214 FKP393214:FLY393214 FUL393214:FVU393214 GEH393214:GFQ393214 GOD393214:GPM393214 GXZ393214:GZI393214 HHV393214:HJE393214 HRR393214:HTA393214 IBN393214:ICW393214 ILJ393214:IMS393214 IVF393214:IWO393214 JFB393214:JGK393214 JOX393214:JQG393214 JYT393214:KAC393214 KIP393214:KJY393214 KSL393214:KTU393214 LCH393214:LDQ393214 LMD393214:LNM393214 LVZ393214:LXI393214 MFV393214:MHE393214 MPR393214:MRA393214 MZN393214:NAW393214 NJJ393214:NKS393214 NTF393214:NUO393214 ODB393214:OEK393214 OMX393214:OOG393214 OWT393214:OYC393214 PGP393214:PHY393214 PQL393214:PRU393214 QAH393214:QBQ393214 QKD393214:QLM393214 QTZ393214:QVI393214 RDV393214:RFE393214 RNR393214:RPA393214 RXN393214:RYW393214 SHJ393214:SIS393214 SRF393214:SSO393214 TBB393214:TCK393214 TKX393214:TMG393214 TUT393214:TWC393214 UEP393214:UFY393214 UOL393214:UPU393214 UYH393214:UZQ393214 VID393214:VJM393214 VRZ393214:VTI393214 WBV393214:WDE393214 WLR393214:WNA393214 WVN393214:WWW393214 F458750:AO458750 JB458750:KK458750 SX458750:UG458750 ACT458750:AEC458750 AMP458750:ANY458750 AWL458750:AXU458750 BGH458750:BHQ458750 BQD458750:BRM458750 BZZ458750:CBI458750 CJV458750:CLE458750 CTR458750:CVA458750 DDN458750:DEW458750 DNJ458750:DOS458750 DXF458750:DYO458750 EHB458750:EIK458750 EQX458750:ESG458750 FAT458750:FCC458750 FKP458750:FLY458750 FUL458750:FVU458750 GEH458750:GFQ458750 GOD458750:GPM458750 GXZ458750:GZI458750 HHV458750:HJE458750 HRR458750:HTA458750 IBN458750:ICW458750 ILJ458750:IMS458750 IVF458750:IWO458750 JFB458750:JGK458750 JOX458750:JQG458750 JYT458750:KAC458750 KIP458750:KJY458750 KSL458750:KTU458750 LCH458750:LDQ458750 LMD458750:LNM458750 LVZ458750:LXI458750 MFV458750:MHE458750 MPR458750:MRA458750 MZN458750:NAW458750 NJJ458750:NKS458750 NTF458750:NUO458750 ODB458750:OEK458750 OMX458750:OOG458750 OWT458750:OYC458750 PGP458750:PHY458750 PQL458750:PRU458750 QAH458750:QBQ458750 QKD458750:QLM458750 QTZ458750:QVI458750 RDV458750:RFE458750 RNR458750:RPA458750 RXN458750:RYW458750 SHJ458750:SIS458750 SRF458750:SSO458750 TBB458750:TCK458750 TKX458750:TMG458750 TUT458750:TWC458750 UEP458750:UFY458750 UOL458750:UPU458750 UYH458750:UZQ458750 VID458750:VJM458750 VRZ458750:VTI458750 WBV458750:WDE458750 WLR458750:WNA458750 WVN458750:WWW458750 F524286:AO524286 JB524286:KK524286 SX524286:UG524286 ACT524286:AEC524286 AMP524286:ANY524286 AWL524286:AXU524286 BGH524286:BHQ524286 BQD524286:BRM524286 BZZ524286:CBI524286 CJV524286:CLE524286 CTR524286:CVA524286 DDN524286:DEW524286 DNJ524286:DOS524286 DXF524286:DYO524286 EHB524286:EIK524286 EQX524286:ESG524286 FAT524286:FCC524286 FKP524286:FLY524286 FUL524286:FVU524286 GEH524286:GFQ524286 GOD524286:GPM524286 GXZ524286:GZI524286 HHV524286:HJE524286 HRR524286:HTA524286 IBN524286:ICW524286 ILJ524286:IMS524286 IVF524286:IWO524286 JFB524286:JGK524286 JOX524286:JQG524286 JYT524286:KAC524286 KIP524286:KJY524286 KSL524286:KTU524286 LCH524286:LDQ524286 LMD524286:LNM524286 LVZ524286:LXI524286 MFV524286:MHE524286 MPR524286:MRA524286 MZN524286:NAW524286 NJJ524286:NKS524286 NTF524286:NUO524286 ODB524286:OEK524286 OMX524286:OOG524286 OWT524286:OYC524286 PGP524286:PHY524286 PQL524286:PRU524286 QAH524286:QBQ524286 QKD524286:QLM524286 QTZ524286:QVI524286 RDV524286:RFE524286 RNR524286:RPA524286 RXN524286:RYW524286 SHJ524286:SIS524286 SRF524286:SSO524286 TBB524286:TCK524286 TKX524286:TMG524286 TUT524286:TWC524286 UEP524286:UFY524286 UOL524286:UPU524286 UYH524286:UZQ524286 VID524286:VJM524286 VRZ524286:VTI524286 WBV524286:WDE524286 WLR524286:WNA524286 WVN524286:WWW524286 F589822:AO589822 JB589822:KK589822 SX589822:UG589822 ACT589822:AEC589822 AMP589822:ANY589822 AWL589822:AXU589822 BGH589822:BHQ589822 BQD589822:BRM589822 BZZ589822:CBI589822 CJV589822:CLE589822 CTR589822:CVA589822 DDN589822:DEW589822 DNJ589822:DOS589822 DXF589822:DYO589822 EHB589822:EIK589822 EQX589822:ESG589822 FAT589822:FCC589822 FKP589822:FLY589822 FUL589822:FVU589822 GEH589822:GFQ589822 GOD589822:GPM589822 GXZ589822:GZI589822 HHV589822:HJE589822 HRR589822:HTA589822 IBN589822:ICW589822 ILJ589822:IMS589822 IVF589822:IWO589822 JFB589822:JGK589822 JOX589822:JQG589822 JYT589822:KAC589822 KIP589822:KJY589822 KSL589822:KTU589822 LCH589822:LDQ589822 LMD589822:LNM589822 LVZ589822:LXI589822 MFV589822:MHE589822 MPR589822:MRA589822 MZN589822:NAW589822 NJJ589822:NKS589822 NTF589822:NUO589822 ODB589822:OEK589822 OMX589822:OOG589822 OWT589822:OYC589822 PGP589822:PHY589822 PQL589822:PRU589822 QAH589822:QBQ589822 QKD589822:QLM589822 QTZ589822:QVI589822 RDV589822:RFE589822 RNR589822:RPA589822 RXN589822:RYW589822 SHJ589822:SIS589822 SRF589822:SSO589822 TBB589822:TCK589822 TKX589822:TMG589822 TUT589822:TWC589822 UEP589822:UFY589822 UOL589822:UPU589822 UYH589822:UZQ589822 VID589822:VJM589822 VRZ589822:VTI589822 WBV589822:WDE589822 WLR589822:WNA589822 WVN589822:WWW589822 F655358:AO655358 JB655358:KK655358 SX655358:UG655358 ACT655358:AEC655358 AMP655358:ANY655358 AWL655358:AXU655358 BGH655358:BHQ655358 BQD655358:BRM655358 BZZ655358:CBI655358 CJV655358:CLE655358 CTR655358:CVA655358 DDN655358:DEW655358 DNJ655358:DOS655358 DXF655358:DYO655358 EHB655358:EIK655358 EQX655358:ESG655358 FAT655358:FCC655358 FKP655358:FLY655358 FUL655358:FVU655358 GEH655358:GFQ655358 GOD655358:GPM655358 GXZ655358:GZI655358 HHV655358:HJE655358 HRR655358:HTA655358 IBN655358:ICW655358 ILJ655358:IMS655358 IVF655358:IWO655358 JFB655358:JGK655358 JOX655358:JQG655358 JYT655358:KAC655358 KIP655358:KJY655358 KSL655358:KTU655358 LCH655358:LDQ655358 LMD655358:LNM655358 LVZ655358:LXI655358 MFV655358:MHE655358 MPR655358:MRA655358 MZN655358:NAW655358 NJJ655358:NKS655358 NTF655358:NUO655358 ODB655358:OEK655358 OMX655358:OOG655358 OWT655358:OYC655358 PGP655358:PHY655358 PQL655358:PRU655358 QAH655358:QBQ655358 QKD655358:QLM655358 QTZ655358:QVI655358 RDV655358:RFE655358 RNR655358:RPA655358 RXN655358:RYW655358 SHJ655358:SIS655358 SRF655358:SSO655358 TBB655358:TCK655358 TKX655358:TMG655358 TUT655358:TWC655358 UEP655358:UFY655358 UOL655358:UPU655358 UYH655358:UZQ655358 VID655358:VJM655358 VRZ655358:VTI655358 WBV655358:WDE655358 WLR655358:WNA655358 WVN655358:WWW655358 F720894:AO720894 JB720894:KK720894 SX720894:UG720894 ACT720894:AEC720894 AMP720894:ANY720894 AWL720894:AXU720894 BGH720894:BHQ720894 BQD720894:BRM720894 BZZ720894:CBI720894 CJV720894:CLE720894 CTR720894:CVA720894 DDN720894:DEW720894 DNJ720894:DOS720894 DXF720894:DYO720894 EHB720894:EIK720894 EQX720894:ESG720894 FAT720894:FCC720894 FKP720894:FLY720894 FUL720894:FVU720894 GEH720894:GFQ720894 GOD720894:GPM720894 GXZ720894:GZI720894 HHV720894:HJE720894 HRR720894:HTA720894 IBN720894:ICW720894 ILJ720894:IMS720894 IVF720894:IWO720894 JFB720894:JGK720894 JOX720894:JQG720894 JYT720894:KAC720894 KIP720894:KJY720894 KSL720894:KTU720894 LCH720894:LDQ720894 LMD720894:LNM720894 LVZ720894:LXI720894 MFV720894:MHE720894 MPR720894:MRA720894 MZN720894:NAW720894 NJJ720894:NKS720894 NTF720894:NUO720894 ODB720894:OEK720894 OMX720894:OOG720894 OWT720894:OYC720894 PGP720894:PHY720894 PQL720894:PRU720894 QAH720894:QBQ720894 QKD720894:QLM720894 QTZ720894:QVI720894 RDV720894:RFE720894 RNR720894:RPA720894 RXN720894:RYW720894 SHJ720894:SIS720894 SRF720894:SSO720894 TBB720894:TCK720894 TKX720894:TMG720894 TUT720894:TWC720894 UEP720894:UFY720894 UOL720894:UPU720894 UYH720894:UZQ720894 VID720894:VJM720894 VRZ720894:VTI720894 WBV720894:WDE720894 WLR720894:WNA720894 WVN720894:WWW720894 F786430:AO786430 JB786430:KK786430 SX786430:UG786430 ACT786430:AEC786430 AMP786430:ANY786430 AWL786430:AXU786430 BGH786430:BHQ786430 BQD786430:BRM786430 BZZ786430:CBI786430 CJV786430:CLE786430 CTR786430:CVA786430 DDN786430:DEW786430 DNJ786430:DOS786430 DXF786430:DYO786430 EHB786430:EIK786430 EQX786430:ESG786430 FAT786430:FCC786430 FKP786430:FLY786430 FUL786430:FVU786430 GEH786430:GFQ786430 GOD786430:GPM786430 GXZ786430:GZI786430 HHV786430:HJE786430 HRR786430:HTA786430 IBN786430:ICW786430 ILJ786430:IMS786430 IVF786430:IWO786430 JFB786430:JGK786430 JOX786430:JQG786430 JYT786430:KAC786430 KIP786430:KJY786430 KSL786430:KTU786430 LCH786430:LDQ786430 LMD786430:LNM786430 LVZ786430:LXI786430 MFV786430:MHE786430 MPR786430:MRA786430 MZN786430:NAW786430 NJJ786430:NKS786430 NTF786430:NUO786430 ODB786430:OEK786430 OMX786430:OOG786430 OWT786430:OYC786430 PGP786430:PHY786430 PQL786430:PRU786430 QAH786430:QBQ786430 QKD786430:QLM786430 QTZ786430:QVI786430 RDV786430:RFE786430 RNR786430:RPA786430 RXN786430:RYW786430 SHJ786430:SIS786430 SRF786430:SSO786430 TBB786430:TCK786430 TKX786430:TMG786430 TUT786430:TWC786430 UEP786430:UFY786430 UOL786430:UPU786430 UYH786430:UZQ786430 VID786430:VJM786430 VRZ786430:VTI786430 WBV786430:WDE786430 WLR786430:WNA786430 WVN786430:WWW786430 F851966:AO851966 JB851966:KK851966 SX851966:UG851966 ACT851966:AEC851966 AMP851966:ANY851966 AWL851966:AXU851966 BGH851966:BHQ851966 BQD851966:BRM851966 BZZ851966:CBI851966 CJV851966:CLE851966 CTR851966:CVA851966 DDN851966:DEW851966 DNJ851966:DOS851966 DXF851966:DYO851966 EHB851966:EIK851966 EQX851966:ESG851966 FAT851966:FCC851966 FKP851966:FLY851966 FUL851966:FVU851966 GEH851966:GFQ851966 GOD851966:GPM851966 GXZ851966:GZI851966 HHV851966:HJE851966 HRR851966:HTA851966 IBN851966:ICW851966 ILJ851966:IMS851966 IVF851966:IWO851966 JFB851966:JGK851966 JOX851966:JQG851966 JYT851966:KAC851966 KIP851966:KJY851966 KSL851966:KTU851966 LCH851966:LDQ851966 LMD851966:LNM851966 LVZ851966:LXI851966 MFV851966:MHE851966 MPR851966:MRA851966 MZN851966:NAW851966 NJJ851966:NKS851966 NTF851966:NUO851966 ODB851966:OEK851966 OMX851966:OOG851966 OWT851966:OYC851966 PGP851966:PHY851966 PQL851966:PRU851966 QAH851966:QBQ851966 QKD851966:QLM851966 QTZ851966:QVI851966 RDV851966:RFE851966 RNR851966:RPA851966 RXN851966:RYW851966 SHJ851966:SIS851966 SRF851966:SSO851966 TBB851966:TCK851966 TKX851966:TMG851966 TUT851966:TWC851966 UEP851966:UFY851966 UOL851966:UPU851966 UYH851966:UZQ851966 VID851966:VJM851966 VRZ851966:VTI851966 WBV851966:WDE851966 WLR851966:WNA851966 WVN851966:WWW851966 F917502:AO917502 JB917502:KK917502 SX917502:UG917502 ACT917502:AEC917502 AMP917502:ANY917502 AWL917502:AXU917502 BGH917502:BHQ917502 BQD917502:BRM917502 BZZ917502:CBI917502 CJV917502:CLE917502 CTR917502:CVA917502 DDN917502:DEW917502 DNJ917502:DOS917502 DXF917502:DYO917502 EHB917502:EIK917502 EQX917502:ESG917502 FAT917502:FCC917502 FKP917502:FLY917502 FUL917502:FVU917502 GEH917502:GFQ917502 GOD917502:GPM917502 GXZ917502:GZI917502 HHV917502:HJE917502 HRR917502:HTA917502 IBN917502:ICW917502 ILJ917502:IMS917502 IVF917502:IWO917502 JFB917502:JGK917502 JOX917502:JQG917502 JYT917502:KAC917502 KIP917502:KJY917502 KSL917502:KTU917502 LCH917502:LDQ917502 LMD917502:LNM917502 LVZ917502:LXI917502 MFV917502:MHE917502 MPR917502:MRA917502 MZN917502:NAW917502 NJJ917502:NKS917502 NTF917502:NUO917502 ODB917502:OEK917502 OMX917502:OOG917502 OWT917502:OYC917502 PGP917502:PHY917502 PQL917502:PRU917502 QAH917502:QBQ917502 QKD917502:QLM917502 QTZ917502:QVI917502 RDV917502:RFE917502 RNR917502:RPA917502 RXN917502:RYW917502 SHJ917502:SIS917502 SRF917502:SSO917502 TBB917502:TCK917502 TKX917502:TMG917502 TUT917502:TWC917502 UEP917502:UFY917502 UOL917502:UPU917502 UYH917502:UZQ917502 VID917502:VJM917502 VRZ917502:VTI917502 WBV917502:WDE917502 WLR917502:WNA917502 WVN917502:WWW917502 F983038:AO983038 JB983038:KK983038 SX983038:UG983038 ACT983038:AEC983038 AMP983038:ANY983038 AWL983038:AXU983038 BGH983038:BHQ983038 BQD983038:BRM983038 BZZ983038:CBI983038 CJV983038:CLE983038 CTR983038:CVA983038 DDN983038:DEW983038 DNJ983038:DOS983038 DXF983038:DYO983038 EHB983038:EIK983038 EQX983038:ESG983038 FAT983038:FCC983038 FKP983038:FLY983038 FUL983038:FVU983038 GEH983038:GFQ983038 GOD983038:GPM983038 GXZ983038:GZI983038 HHV983038:HJE983038 HRR983038:HTA983038 IBN983038:ICW983038 ILJ983038:IMS983038 IVF983038:IWO983038 JFB983038:JGK983038 JOX983038:JQG983038 JYT983038:KAC983038 KIP983038:KJY983038 KSL983038:KTU983038 LCH983038:LDQ983038 LMD983038:LNM983038 LVZ983038:LXI983038 MFV983038:MHE983038 MPR983038:MRA983038 MZN983038:NAW983038 NJJ983038:NKS983038 NTF983038:NUO983038 ODB983038:OEK983038 OMX983038:OOG983038 OWT983038:OYC983038 PGP983038:PHY983038 PQL983038:PRU983038 QAH983038:QBQ983038 QKD983038:QLM983038 QTZ983038:QVI983038 RDV983038:RFE983038 RNR983038:RPA983038 RXN983038:RYW983038 SHJ983038:SIS983038 SRF983038:SSO983038 TBB983038:TCK983038 TKX983038:TMG983038 TUT983038:TWC983038 UEP983038:UFY983038 UOL983038:UPU983038 UYH983038:UZQ983038 VID983038:VJM983038 VRZ983038:VTI983038 WBV983038:WDE983038 WLR983038:WNA983038 WVN983038:WWW983038">
      <formula1>"H,H25,H26,H27,H28,H29,H30,H31,H32,H33,H34,H35"</formula1>
    </dataValidation>
    <dataValidation type="list" allowBlank="1" showInputMessage="1" showErrorMessage="1" sqref="F5:AO5 JB5:KK5 SX5:UG5 ACT5:AEC5 AMP5:ANY5 AWL5:AXU5 BGH5:BHQ5 BQD5:BRM5 BZZ5:CBI5 CJV5:CLE5 CTR5:CVA5 DDN5:DEW5 DNJ5:DOS5 DXF5:DYO5 EHB5:EIK5 EQX5:ESG5 FAT5:FCC5 FKP5:FLY5 FUL5:FVU5 GEH5:GFQ5 GOD5:GPM5 GXZ5:GZI5 HHV5:HJE5 HRR5:HTA5 IBN5:ICW5 ILJ5:IMS5 IVF5:IWO5 JFB5:JGK5 JOX5:JQG5 JYT5:KAC5 KIP5:KJY5 KSL5:KTU5 LCH5:LDQ5 LMD5:LNM5 LVZ5:LXI5 MFV5:MHE5 MPR5:MRA5 MZN5:NAW5 NJJ5:NKS5 NTF5:NUO5 ODB5:OEK5 OMX5:OOG5 OWT5:OYC5 PGP5:PHY5 PQL5:PRU5 QAH5:QBQ5 QKD5:QLM5 QTZ5:QVI5 RDV5:RFE5 RNR5:RPA5 RXN5:RYW5 SHJ5:SIS5 SRF5:SSO5 TBB5:TCK5 TKX5:TMG5 TUT5:TWC5 UEP5:UFY5 UOL5:UPU5 UYH5:UZQ5 VID5:VJM5 VRZ5:VTI5 WBV5:WDE5 WLR5:WNA5 WVN5:WWW5 F65535:AO65535 JB65535:KK65535 SX65535:UG65535 ACT65535:AEC65535 AMP65535:ANY65535 AWL65535:AXU65535 BGH65535:BHQ65535 BQD65535:BRM65535 BZZ65535:CBI65535 CJV65535:CLE65535 CTR65535:CVA65535 DDN65535:DEW65535 DNJ65535:DOS65535 DXF65535:DYO65535 EHB65535:EIK65535 EQX65535:ESG65535 FAT65535:FCC65535 FKP65535:FLY65535 FUL65535:FVU65535 GEH65535:GFQ65535 GOD65535:GPM65535 GXZ65535:GZI65535 HHV65535:HJE65535 HRR65535:HTA65535 IBN65535:ICW65535 ILJ65535:IMS65535 IVF65535:IWO65535 JFB65535:JGK65535 JOX65535:JQG65535 JYT65535:KAC65535 KIP65535:KJY65535 KSL65535:KTU65535 LCH65535:LDQ65535 LMD65535:LNM65535 LVZ65535:LXI65535 MFV65535:MHE65535 MPR65535:MRA65535 MZN65535:NAW65535 NJJ65535:NKS65535 NTF65535:NUO65535 ODB65535:OEK65535 OMX65535:OOG65535 OWT65535:OYC65535 PGP65535:PHY65535 PQL65535:PRU65535 QAH65535:QBQ65535 QKD65535:QLM65535 QTZ65535:QVI65535 RDV65535:RFE65535 RNR65535:RPA65535 RXN65535:RYW65535 SHJ65535:SIS65535 SRF65535:SSO65535 TBB65535:TCK65535 TKX65535:TMG65535 TUT65535:TWC65535 UEP65535:UFY65535 UOL65535:UPU65535 UYH65535:UZQ65535 VID65535:VJM65535 VRZ65535:VTI65535 WBV65535:WDE65535 WLR65535:WNA65535 WVN65535:WWW65535 F131071:AO131071 JB131071:KK131071 SX131071:UG131071 ACT131071:AEC131071 AMP131071:ANY131071 AWL131071:AXU131071 BGH131071:BHQ131071 BQD131071:BRM131071 BZZ131071:CBI131071 CJV131071:CLE131071 CTR131071:CVA131071 DDN131071:DEW131071 DNJ131071:DOS131071 DXF131071:DYO131071 EHB131071:EIK131071 EQX131071:ESG131071 FAT131071:FCC131071 FKP131071:FLY131071 FUL131071:FVU131071 GEH131071:GFQ131071 GOD131071:GPM131071 GXZ131071:GZI131071 HHV131071:HJE131071 HRR131071:HTA131071 IBN131071:ICW131071 ILJ131071:IMS131071 IVF131071:IWO131071 JFB131071:JGK131071 JOX131071:JQG131071 JYT131071:KAC131071 KIP131071:KJY131071 KSL131071:KTU131071 LCH131071:LDQ131071 LMD131071:LNM131071 LVZ131071:LXI131071 MFV131071:MHE131071 MPR131071:MRA131071 MZN131071:NAW131071 NJJ131071:NKS131071 NTF131071:NUO131071 ODB131071:OEK131071 OMX131071:OOG131071 OWT131071:OYC131071 PGP131071:PHY131071 PQL131071:PRU131071 QAH131071:QBQ131071 QKD131071:QLM131071 QTZ131071:QVI131071 RDV131071:RFE131071 RNR131071:RPA131071 RXN131071:RYW131071 SHJ131071:SIS131071 SRF131071:SSO131071 TBB131071:TCK131071 TKX131071:TMG131071 TUT131071:TWC131071 UEP131071:UFY131071 UOL131071:UPU131071 UYH131071:UZQ131071 VID131071:VJM131071 VRZ131071:VTI131071 WBV131071:WDE131071 WLR131071:WNA131071 WVN131071:WWW131071 F196607:AO196607 JB196607:KK196607 SX196607:UG196607 ACT196607:AEC196607 AMP196607:ANY196607 AWL196607:AXU196607 BGH196607:BHQ196607 BQD196607:BRM196607 BZZ196607:CBI196607 CJV196607:CLE196607 CTR196607:CVA196607 DDN196607:DEW196607 DNJ196607:DOS196607 DXF196607:DYO196607 EHB196607:EIK196607 EQX196607:ESG196607 FAT196607:FCC196607 FKP196607:FLY196607 FUL196607:FVU196607 GEH196607:GFQ196607 GOD196607:GPM196607 GXZ196607:GZI196607 HHV196607:HJE196607 HRR196607:HTA196607 IBN196607:ICW196607 ILJ196607:IMS196607 IVF196607:IWO196607 JFB196607:JGK196607 JOX196607:JQG196607 JYT196607:KAC196607 KIP196607:KJY196607 KSL196607:KTU196607 LCH196607:LDQ196607 LMD196607:LNM196607 LVZ196607:LXI196607 MFV196607:MHE196607 MPR196607:MRA196607 MZN196607:NAW196607 NJJ196607:NKS196607 NTF196607:NUO196607 ODB196607:OEK196607 OMX196607:OOG196607 OWT196607:OYC196607 PGP196607:PHY196607 PQL196607:PRU196607 QAH196607:QBQ196607 QKD196607:QLM196607 QTZ196607:QVI196607 RDV196607:RFE196607 RNR196607:RPA196607 RXN196607:RYW196607 SHJ196607:SIS196607 SRF196607:SSO196607 TBB196607:TCK196607 TKX196607:TMG196607 TUT196607:TWC196607 UEP196607:UFY196607 UOL196607:UPU196607 UYH196607:UZQ196607 VID196607:VJM196607 VRZ196607:VTI196607 WBV196607:WDE196607 WLR196607:WNA196607 WVN196607:WWW196607 F262143:AO262143 JB262143:KK262143 SX262143:UG262143 ACT262143:AEC262143 AMP262143:ANY262143 AWL262143:AXU262143 BGH262143:BHQ262143 BQD262143:BRM262143 BZZ262143:CBI262143 CJV262143:CLE262143 CTR262143:CVA262143 DDN262143:DEW262143 DNJ262143:DOS262143 DXF262143:DYO262143 EHB262143:EIK262143 EQX262143:ESG262143 FAT262143:FCC262143 FKP262143:FLY262143 FUL262143:FVU262143 GEH262143:GFQ262143 GOD262143:GPM262143 GXZ262143:GZI262143 HHV262143:HJE262143 HRR262143:HTA262143 IBN262143:ICW262143 ILJ262143:IMS262143 IVF262143:IWO262143 JFB262143:JGK262143 JOX262143:JQG262143 JYT262143:KAC262143 KIP262143:KJY262143 KSL262143:KTU262143 LCH262143:LDQ262143 LMD262143:LNM262143 LVZ262143:LXI262143 MFV262143:MHE262143 MPR262143:MRA262143 MZN262143:NAW262143 NJJ262143:NKS262143 NTF262143:NUO262143 ODB262143:OEK262143 OMX262143:OOG262143 OWT262143:OYC262143 PGP262143:PHY262143 PQL262143:PRU262143 QAH262143:QBQ262143 QKD262143:QLM262143 QTZ262143:QVI262143 RDV262143:RFE262143 RNR262143:RPA262143 RXN262143:RYW262143 SHJ262143:SIS262143 SRF262143:SSO262143 TBB262143:TCK262143 TKX262143:TMG262143 TUT262143:TWC262143 UEP262143:UFY262143 UOL262143:UPU262143 UYH262143:UZQ262143 VID262143:VJM262143 VRZ262143:VTI262143 WBV262143:WDE262143 WLR262143:WNA262143 WVN262143:WWW262143 F327679:AO327679 JB327679:KK327679 SX327679:UG327679 ACT327679:AEC327679 AMP327679:ANY327679 AWL327679:AXU327679 BGH327679:BHQ327679 BQD327679:BRM327679 BZZ327679:CBI327679 CJV327679:CLE327679 CTR327679:CVA327679 DDN327679:DEW327679 DNJ327679:DOS327679 DXF327679:DYO327679 EHB327679:EIK327679 EQX327679:ESG327679 FAT327679:FCC327679 FKP327679:FLY327679 FUL327679:FVU327679 GEH327679:GFQ327679 GOD327679:GPM327679 GXZ327679:GZI327679 HHV327679:HJE327679 HRR327679:HTA327679 IBN327679:ICW327679 ILJ327679:IMS327679 IVF327679:IWO327679 JFB327679:JGK327679 JOX327679:JQG327679 JYT327679:KAC327679 KIP327679:KJY327679 KSL327679:KTU327679 LCH327679:LDQ327679 LMD327679:LNM327679 LVZ327679:LXI327679 MFV327679:MHE327679 MPR327679:MRA327679 MZN327679:NAW327679 NJJ327679:NKS327679 NTF327679:NUO327679 ODB327679:OEK327679 OMX327679:OOG327679 OWT327679:OYC327679 PGP327679:PHY327679 PQL327679:PRU327679 QAH327679:QBQ327679 QKD327679:QLM327679 QTZ327679:QVI327679 RDV327679:RFE327679 RNR327679:RPA327679 RXN327679:RYW327679 SHJ327679:SIS327679 SRF327679:SSO327679 TBB327679:TCK327679 TKX327679:TMG327679 TUT327679:TWC327679 UEP327679:UFY327679 UOL327679:UPU327679 UYH327679:UZQ327679 VID327679:VJM327679 VRZ327679:VTI327679 WBV327679:WDE327679 WLR327679:WNA327679 WVN327679:WWW327679 F393215:AO393215 JB393215:KK393215 SX393215:UG393215 ACT393215:AEC393215 AMP393215:ANY393215 AWL393215:AXU393215 BGH393215:BHQ393215 BQD393215:BRM393215 BZZ393215:CBI393215 CJV393215:CLE393215 CTR393215:CVA393215 DDN393215:DEW393215 DNJ393215:DOS393215 DXF393215:DYO393215 EHB393215:EIK393215 EQX393215:ESG393215 FAT393215:FCC393215 FKP393215:FLY393215 FUL393215:FVU393215 GEH393215:GFQ393215 GOD393215:GPM393215 GXZ393215:GZI393215 HHV393215:HJE393215 HRR393215:HTA393215 IBN393215:ICW393215 ILJ393215:IMS393215 IVF393215:IWO393215 JFB393215:JGK393215 JOX393215:JQG393215 JYT393215:KAC393215 KIP393215:KJY393215 KSL393215:KTU393215 LCH393215:LDQ393215 LMD393215:LNM393215 LVZ393215:LXI393215 MFV393215:MHE393215 MPR393215:MRA393215 MZN393215:NAW393215 NJJ393215:NKS393215 NTF393215:NUO393215 ODB393215:OEK393215 OMX393215:OOG393215 OWT393215:OYC393215 PGP393215:PHY393215 PQL393215:PRU393215 QAH393215:QBQ393215 QKD393215:QLM393215 QTZ393215:QVI393215 RDV393215:RFE393215 RNR393215:RPA393215 RXN393215:RYW393215 SHJ393215:SIS393215 SRF393215:SSO393215 TBB393215:TCK393215 TKX393215:TMG393215 TUT393215:TWC393215 UEP393215:UFY393215 UOL393215:UPU393215 UYH393215:UZQ393215 VID393215:VJM393215 VRZ393215:VTI393215 WBV393215:WDE393215 WLR393215:WNA393215 WVN393215:WWW393215 F458751:AO458751 JB458751:KK458751 SX458751:UG458751 ACT458751:AEC458751 AMP458751:ANY458751 AWL458751:AXU458751 BGH458751:BHQ458751 BQD458751:BRM458751 BZZ458751:CBI458751 CJV458751:CLE458751 CTR458751:CVA458751 DDN458751:DEW458751 DNJ458751:DOS458751 DXF458751:DYO458751 EHB458751:EIK458751 EQX458751:ESG458751 FAT458751:FCC458751 FKP458751:FLY458751 FUL458751:FVU458751 GEH458751:GFQ458751 GOD458751:GPM458751 GXZ458751:GZI458751 HHV458751:HJE458751 HRR458751:HTA458751 IBN458751:ICW458751 ILJ458751:IMS458751 IVF458751:IWO458751 JFB458751:JGK458751 JOX458751:JQG458751 JYT458751:KAC458751 KIP458751:KJY458751 KSL458751:KTU458751 LCH458751:LDQ458751 LMD458751:LNM458751 LVZ458751:LXI458751 MFV458751:MHE458751 MPR458751:MRA458751 MZN458751:NAW458751 NJJ458751:NKS458751 NTF458751:NUO458751 ODB458751:OEK458751 OMX458751:OOG458751 OWT458751:OYC458751 PGP458751:PHY458751 PQL458751:PRU458751 QAH458751:QBQ458751 QKD458751:QLM458751 QTZ458751:QVI458751 RDV458751:RFE458751 RNR458751:RPA458751 RXN458751:RYW458751 SHJ458751:SIS458751 SRF458751:SSO458751 TBB458751:TCK458751 TKX458751:TMG458751 TUT458751:TWC458751 UEP458751:UFY458751 UOL458751:UPU458751 UYH458751:UZQ458751 VID458751:VJM458751 VRZ458751:VTI458751 WBV458751:WDE458751 WLR458751:WNA458751 WVN458751:WWW458751 F524287:AO524287 JB524287:KK524287 SX524287:UG524287 ACT524287:AEC524287 AMP524287:ANY524287 AWL524287:AXU524287 BGH524287:BHQ524287 BQD524287:BRM524287 BZZ524287:CBI524287 CJV524287:CLE524287 CTR524287:CVA524287 DDN524287:DEW524287 DNJ524287:DOS524287 DXF524287:DYO524287 EHB524287:EIK524287 EQX524287:ESG524287 FAT524287:FCC524287 FKP524287:FLY524287 FUL524287:FVU524287 GEH524287:GFQ524287 GOD524287:GPM524287 GXZ524287:GZI524287 HHV524287:HJE524287 HRR524287:HTA524287 IBN524287:ICW524287 ILJ524287:IMS524287 IVF524287:IWO524287 JFB524287:JGK524287 JOX524287:JQG524287 JYT524287:KAC524287 KIP524287:KJY524287 KSL524287:KTU524287 LCH524287:LDQ524287 LMD524287:LNM524287 LVZ524287:LXI524287 MFV524287:MHE524287 MPR524287:MRA524287 MZN524287:NAW524287 NJJ524287:NKS524287 NTF524287:NUO524287 ODB524287:OEK524287 OMX524287:OOG524287 OWT524287:OYC524287 PGP524287:PHY524287 PQL524287:PRU524287 QAH524287:QBQ524287 QKD524287:QLM524287 QTZ524287:QVI524287 RDV524287:RFE524287 RNR524287:RPA524287 RXN524287:RYW524287 SHJ524287:SIS524287 SRF524287:SSO524287 TBB524287:TCK524287 TKX524287:TMG524287 TUT524287:TWC524287 UEP524287:UFY524287 UOL524287:UPU524287 UYH524287:UZQ524287 VID524287:VJM524287 VRZ524287:VTI524287 WBV524287:WDE524287 WLR524287:WNA524287 WVN524287:WWW524287 F589823:AO589823 JB589823:KK589823 SX589823:UG589823 ACT589823:AEC589823 AMP589823:ANY589823 AWL589823:AXU589823 BGH589823:BHQ589823 BQD589823:BRM589823 BZZ589823:CBI589823 CJV589823:CLE589823 CTR589823:CVA589823 DDN589823:DEW589823 DNJ589823:DOS589823 DXF589823:DYO589823 EHB589823:EIK589823 EQX589823:ESG589823 FAT589823:FCC589823 FKP589823:FLY589823 FUL589823:FVU589823 GEH589823:GFQ589823 GOD589823:GPM589823 GXZ589823:GZI589823 HHV589823:HJE589823 HRR589823:HTA589823 IBN589823:ICW589823 ILJ589823:IMS589823 IVF589823:IWO589823 JFB589823:JGK589823 JOX589823:JQG589823 JYT589823:KAC589823 KIP589823:KJY589823 KSL589823:KTU589823 LCH589823:LDQ589823 LMD589823:LNM589823 LVZ589823:LXI589823 MFV589823:MHE589823 MPR589823:MRA589823 MZN589823:NAW589823 NJJ589823:NKS589823 NTF589823:NUO589823 ODB589823:OEK589823 OMX589823:OOG589823 OWT589823:OYC589823 PGP589823:PHY589823 PQL589823:PRU589823 QAH589823:QBQ589823 QKD589823:QLM589823 QTZ589823:QVI589823 RDV589823:RFE589823 RNR589823:RPA589823 RXN589823:RYW589823 SHJ589823:SIS589823 SRF589823:SSO589823 TBB589823:TCK589823 TKX589823:TMG589823 TUT589823:TWC589823 UEP589823:UFY589823 UOL589823:UPU589823 UYH589823:UZQ589823 VID589823:VJM589823 VRZ589823:VTI589823 WBV589823:WDE589823 WLR589823:WNA589823 WVN589823:WWW589823 F655359:AO655359 JB655359:KK655359 SX655359:UG655359 ACT655359:AEC655359 AMP655359:ANY655359 AWL655359:AXU655359 BGH655359:BHQ655359 BQD655359:BRM655359 BZZ655359:CBI655359 CJV655359:CLE655359 CTR655359:CVA655359 DDN655359:DEW655359 DNJ655359:DOS655359 DXF655359:DYO655359 EHB655359:EIK655359 EQX655359:ESG655359 FAT655359:FCC655359 FKP655359:FLY655359 FUL655359:FVU655359 GEH655359:GFQ655359 GOD655359:GPM655359 GXZ655359:GZI655359 HHV655359:HJE655359 HRR655359:HTA655359 IBN655359:ICW655359 ILJ655359:IMS655359 IVF655359:IWO655359 JFB655359:JGK655359 JOX655359:JQG655359 JYT655359:KAC655359 KIP655359:KJY655359 KSL655359:KTU655359 LCH655359:LDQ655359 LMD655359:LNM655359 LVZ655359:LXI655359 MFV655359:MHE655359 MPR655359:MRA655359 MZN655359:NAW655359 NJJ655359:NKS655359 NTF655359:NUO655359 ODB655359:OEK655359 OMX655359:OOG655359 OWT655359:OYC655359 PGP655359:PHY655359 PQL655359:PRU655359 QAH655359:QBQ655359 QKD655359:QLM655359 QTZ655359:QVI655359 RDV655359:RFE655359 RNR655359:RPA655359 RXN655359:RYW655359 SHJ655359:SIS655359 SRF655359:SSO655359 TBB655359:TCK655359 TKX655359:TMG655359 TUT655359:TWC655359 UEP655359:UFY655359 UOL655359:UPU655359 UYH655359:UZQ655359 VID655359:VJM655359 VRZ655359:VTI655359 WBV655359:WDE655359 WLR655359:WNA655359 WVN655359:WWW655359 F720895:AO720895 JB720895:KK720895 SX720895:UG720895 ACT720895:AEC720895 AMP720895:ANY720895 AWL720895:AXU720895 BGH720895:BHQ720895 BQD720895:BRM720895 BZZ720895:CBI720895 CJV720895:CLE720895 CTR720895:CVA720895 DDN720895:DEW720895 DNJ720895:DOS720895 DXF720895:DYO720895 EHB720895:EIK720895 EQX720895:ESG720895 FAT720895:FCC720895 FKP720895:FLY720895 FUL720895:FVU720895 GEH720895:GFQ720895 GOD720895:GPM720895 GXZ720895:GZI720895 HHV720895:HJE720895 HRR720895:HTA720895 IBN720895:ICW720895 ILJ720895:IMS720895 IVF720895:IWO720895 JFB720895:JGK720895 JOX720895:JQG720895 JYT720895:KAC720895 KIP720895:KJY720895 KSL720895:KTU720895 LCH720895:LDQ720895 LMD720895:LNM720895 LVZ720895:LXI720895 MFV720895:MHE720895 MPR720895:MRA720895 MZN720895:NAW720895 NJJ720895:NKS720895 NTF720895:NUO720895 ODB720895:OEK720895 OMX720895:OOG720895 OWT720895:OYC720895 PGP720895:PHY720895 PQL720895:PRU720895 QAH720895:QBQ720895 QKD720895:QLM720895 QTZ720895:QVI720895 RDV720895:RFE720895 RNR720895:RPA720895 RXN720895:RYW720895 SHJ720895:SIS720895 SRF720895:SSO720895 TBB720895:TCK720895 TKX720895:TMG720895 TUT720895:TWC720895 UEP720895:UFY720895 UOL720895:UPU720895 UYH720895:UZQ720895 VID720895:VJM720895 VRZ720895:VTI720895 WBV720895:WDE720895 WLR720895:WNA720895 WVN720895:WWW720895 F786431:AO786431 JB786431:KK786431 SX786431:UG786431 ACT786431:AEC786431 AMP786431:ANY786431 AWL786431:AXU786431 BGH786431:BHQ786431 BQD786431:BRM786431 BZZ786431:CBI786431 CJV786431:CLE786431 CTR786431:CVA786431 DDN786431:DEW786431 DNJ786431:DOS786431 DXF786431:DYO786431 EHB786431:EIK786431 EQX786431:ESG786431 FAT786431:FCC786431 FKP786431:FLY786431 FUL786431:FVU786431 GEH786431:GFQ786431 GOD786431:GPM786431 GXZ786431:GZI786431 HHV786431:HJE786431 HRR786431:HTA786431 IBN786431:ICW786431 ILJ786431:IMS786431 IVF786431:IWO786431 JFB786431:JGK786431 JOX786431:JQG786431 JYT786431:KAC786431 KIP786431:KJY786431 KSL786431:KTU786431 LCH786431:LDQ786431 LMD786431:LNM786431 LVZ786431:LXI786431 MFV786431:MHE786431 MPR786431:MRA786431 MZN786431:NAW786431 NJJ786431:NKS786431 NTF786431:NUO786431 ODB786431:OEK786431 OMX786431:OOG786431 OWT786431:OYC786431 PGP786431:PHY786431 PQL786431:PRU786431 QAH786431:QBQ786431 QKD786431:QLM786431 QTZ786431:QVI786431 RDV786431:RFE786431 RNR786431:RPA786431 RXN786431:RYW786431 SHJ786431:SIS786431 SRF786431:SSO786431 TBB786431:TCK786431 TKX786431:TMG786431 TUT786431:TWC786431 UEP786431:UFY786431 UOL786431:UPU786431 UYH786431:UZQ786431 VID786431:VJM786431 VRZ786431:VTI786431 WBV786431:WDE786431 WLR786431:WNA786431 WVN786431:WWW786431 F851967:AO851967 JB851967:KK851967 SX851967:UG851967 ACT851967:AEC851967 AMP851967:ANY851967 AWL851967:AXU851967 BGH851967:BHQ851967 BQD851967:BRM851967 BZZ851967:CBI851967 CJV851967:CLE851967 CTR851967:CVA851967 DDN851967:DEW851967 DNJ851967:DOS851967 DXF851967:DYO851967 EHB851967:EIK851967 EQX851967:ESG851967 FAT851967:FCC851967 FKP851967:FLY851967 FUL851967:FVU851967 GEH851967:GFQ851967 GOD851967:GPM851967 GXZ851967:GZI851967 HHV851967:HJE851967 HRR851967:HTA851967 IBN851967:ICW851967 ILJ851967:IMS851967 IVF851967:IWO851967 JFB851967:JGK851967 JOX851967:JQG851967 JYT851967:KAC851967 KIP851967:KJY851967 KSL851967:KTU851967 LCH851967:LDQ851967 LMD851967:LNM851967 LVZ851967:LXI851967 MFV851967:MHE851967 MPR851967:MRA851967 MZN851967:NAW851967 NJJ851967:NKS851967 NTF851967:NUO851967 ODB851967:OEK851967 OMX851967:OOG851967 OWT851967:OYC851967 PGP851967:PHY851967 PQL851967:PRU851967 QAH851967:QBQ851967 QKD851967:QLM851967 QTZ851967:QVI851967 RDV851967:RFE851967 RNR851967:RPA851967 RXN851967:RYW851967 SHJ851967:SIS851967 SRF851967:SSO851967 TBB851967:TCK851967 TKX851967:TMG851967 TUT851967:TWC851967 UEP851967:UFY851967 UOL851967:UPU851967 UYH851967:UZQ851967 VID851967:VJM851967 VRZ851967:VTI851967 WBV851967:WDE851967 WLR851967:WNA851967 WVN851967:WWW851967 F917503:AO917503 JB917503:KK917503 SX917503:UG917503 ACT917503:AEC917503 AMP917503:ANY917503 AWL917503:AXU917503 BGH917503:BHQ917503 BQD917503:BRM917503 BZZ917503:CBI917503 CJV917503:CLE917503 CTR917503:CVA917503 DDN917503:DEW917503 DNJ917503:DOS917503 DXF917503:DYO917503 EHB917503:EIK917503 EQX917503:ESG917503 FAT917503:FCC917503 FKP917503:FLY917503 FUL917503:FVU917503 GEH917503:GFQ917503 GOD917503:GPM917503 GXZ917503:GZI917503 HHV917503:HJE917503 HRR917503:HTA917503 IBN917503:ICW917503 ILJ917503:IMS917503 IVF917503:IWO917503 JFB917503:JGK917503 JOX917503:JQG917503 JYT917503:KAC917503 KIP917503:KJY917503 KSL917503:KTU917503 LCH917503:LDQ917503 LMD917503:LNM917503 LVZ917503:LXI917503 MFV917503:MHE917503 MPR917503:MRA917503 MZN917503:NAW917503 NJJ917503:NKS917503 NTF917503:NUO917503 ODB917503:OEK917503 OMX917503:OOG917503 OWT917503:OYC917503 PGP917503:PHY917503 PQL917503:PRU917503 QAH917503:QBQ917503 QKD917503:QLM917503 QTZ917503:QVI917503 RDV917503:RFE917503 RNR917503:RPA917503 RXN917503:RYW917503 SHJ917503:SIS917503 SRF917503:SSO917503 TBB917503:TCK917503 TKX917503:TMG917503 TUT917503:TWC917503 UEP917503:UFY917503 UOL917503:UPU917503 UYH917503:UZQ917503 VID917503:VJM917503 VRZ917503:VTI917503 WBV917503:WDE917503 WLR917503:WNA917503 WVN917503:WWW917503 F983039:AO983039 JB983039:KK983039 SX983039:UG983039 ACT983039:AEC983039 AMP983039:ANY983039 AWL983039:AXU983039 BGH983039:BHQ983039 BQD983039:BRM983039 BZZ983039:CBI983039 CJV983039:CLE983039 CTR983039:CVA983039 DDN983039:DEW983039 DNJ983039:DOS983039 DXF983039:DYO983039 EHB983039:EIK983039 EQX983039:ESG983039 FAT983039:FCC983039 FKP983039:FLY983039 FUL983039:FVU983039 GEH983039:GFQ983039 GOD983039:GPM983039 GXZ983039:GZI983039 HHV983039:HJE983039 HRR983039:HTA983039 IBN983039:ICW983039 ILJ983039:IMS983039 IVF983039:IWO983039 JFB983039:JGK983039 JOX983039:JQG983039 JYT983039:KAC983039 KIP983039:KJY983039 KSL983039:KTU983039 LCH983039:LDQ983039 LMD983039:LNM983039 LVZ983039:LXI983039 MFV983039:MHE983039 MPR983039:MRA983039 MZN983039:NAW983039 NJJ983039:NKS983039 NTF983039:NUO983039 ODB983039:OEK983039 OMX983039:OOG983039 OWT983039:OYC983039 PGP983039:PHY983039 PQL983039:PRU983039 QAH983039:QBQ983039 QKD983039:QLM983039 QTZ983039:QVI983039 RDV983039:RFE983039 RNR983039:RPA983039 RXN983039:RYW983039 SHJ983039:SIS983039 SRF983039:SSO983039 TBB983039:TCK983039 TKX983039:TMG983039 TUT983039:TWC983039 UEP983039:UFY983039 UOL983039:UPU983039 UYH983039:UZQ983039 VID983039:VJM983039 VRZ983039:VTI983039 WBV983039:WDE983039 WLR983039:WNA983039 WVN983039:WWW983039">
      <formula1>"1月,2月,3月,4月,5月,6月,7月,8月,9月,10月,11月,12月"</formula1>
    </dataValidation>
  </dataValidations>
  <printOptions horizontalCentered="1"/>
  <pageMargins left="0.25" right="0.25" top="0.75" bottom="0.75" header="0.3" footer="0.3"/>
  <pageSetup paperSize="9" scale="3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pageSetUpPr fitToPage="1"/>
  </sheetPr>
  <dimension ref="A1:AO15"/>
  <sheetViews>
    <sheetView view="pageBreakPreview" zoomScale="40" zoomScaleNormal="100" workbookViewId="0">
      <pane xSplit="5" ySplit="6" topLeftCell="F7" activePane="bottomRight" state="frozen"/>
      <selection activeCell="H23" sqref="H23"/>
      <selection pane="topRight" activeCell="H23" sqref="H23"/>
      <selection pane="bottomLeft" activeCell="H23" sqref="H23"/>
      <selection pane="bottomRight" activeCell="F4" sqref="F4:AO4"/>
    </sheetView>
  </sheetViews>
  <sheetFormatPr defaultRowHeight="16.2" x14ac:dyDescent="0.2"/>
  <cols>
    <col min="1" max="1" width="8.88671875" style="202"/>
    <col min="2" max="2" width="18.44140625" style="202" customWidth="1"/>
    <col min="3" max="3" width="17.6640625" style="202" customWidth="1"/>
    <col min="4" max="4" width="9.33203125" style="202" customWidth="1"/>
    <col min="5" max="5" width="22.88671875" style="202" customWidth="1"/>
    <col min="6" max="41" width="9.109375" style="202" customWidth="1"/>
    <col min="42" max="42" width="8.88671875" style="202"/>
    <col min="43" max="48" width="9.109375" style="202" customWidth="1"/>
    <col min="49" max="257" width="8.88671875" style="202"/>
    <col min="258" max="258" width="18.44140625" style="202" customWidth="1"/>
    <col min="259" max="259" width="17.6640625" style="202" customWidth="1"/>
    <col min="260" max="260" width="9.33203125" style="202" customWidth="1"/>
    <col min="261" max="261" width="22.88671875" style="202" customWidth="1"/>
    <col min="262" max="297" width="9.109375" style="202" customWidth="1"/>
    <col min="298" max="298" width="8.88671875" style="202"/>
    <col min="299" max="304" width="9.109375" style="202" customWidth="1"/>
    <col min="305" max="513" width="8.88671875" style="202"/>
    <col min="514" max="514" width="18.44140625" style="202" customWidth="1"/>
    <col min="515" max="515" width="17.6640625" style="202" customWidth="1"/>
    <col min="516" max="516" width="9.33203125" style="202" customWidth="1"/>
    <col min="517" max="517" width="22.88671875" style="202" customWidth="1"/>
    <col min="518" max="553" width="9.109375" style="202" customWidth="1"/>
    <col min="554" max="554" width="8.88671875" style="202"/>
    <col min="555" max="560" width="9.109375" style="202" customWidth="1"/>
    <col min="561" max="769" width="8.88671875" style="202"/>
    <col min="770" max="770" width="18.44140625" style="202" customWidth="1"/>
    <col min="771" max="771" width="17.6640625" style="202" customWidth="1"/>
    <col min="772" max="772" width="9.33203125" style="202" customWidth="1"/>
    <col min="773" max="773" width="22.88671875" style="202" customWidth="1"/>
    <col min="774" max="809" width="9.109375" style="202" customWidth="1"/>
    <col min="810" max="810" width="8.88671875" style="202"/>
    <col min="811" max="816" width="9.109375" style="202" customWidth="1"/>
    <col min="817" max="1025" width="8.88671875" style="202"/>
    <col min="1026" max="1026" width="18.44140625" style="202" customWidth="1"/>
    <col min="1027" max="1027" width="17.6640625" style="202" customWidth="1"/>
    <col min="1028" max="1028" width="9.33203125" style="202" customWidth="1"/>
    <col min="1029" max="1029" width="22.88671875" style="202" customWidth="1"/>
    <col min="1030" max="1065" width="9.109375" style="202" customWidth="1"/>
    <col min="1066" max="1066" width="8.88671875" style="202"/>
    <col min="1067" max="1072" width="9.109375" style="202" customWidth="1"/>
    <col min="1073" max="1281" width="8.88671875" style="202"/>
    <col min="1282" max="1282" width="18.44140625" style="202" customWidth="1"/>
    <col min="1283" max="1283" width="17.6640625" style="202" customWidth="1"/>
    <col min="1284" max="1284" width="9.33203125" style="202" customWidth="1"/>
    <col min="1285" max="1285" width="22.88671875" style="202" customWidth="1"/>
    <col min="1286" max="1321" width="9.109375" style="202" customWidth="1"/>
    <col min="1322" max="1322" width="8.88671875" style="202"/>
    <col min="1323" max="1328" width="9.109375" style="202" customWidth="1"/>
    <col min="1329" max="1537" width="8.88671875" style="202"/>
    <col min="1538" max="1538" width="18.44140625" style="202" customWidth="1"/>
    <col min="1539" max="1539" width="17.6640625" style="202" customWidth="1"/>
    <col min="1540" max="1540" width="9.33203125" style="202" customWidth="1"/>
    <col min="1541" max="1541" width="22.88671875" style="202" customWidth="1"/>
    <col min="1542" max="1577" width="9.109375" style="202" customWidth="1"/>
    <col min="1578" max="1578" width="8.88671875" style="202"/>
    <col min="1579" max="1584" width="9.109375" style="202" customWidth="1"/>
    <col min="1585" max="1793" width="8.88671875" style="202"/>
    <col min="1794" max="1794" width="18.44140625" style="202" customWidth="1"/>
    <col min="1795" max="1795" width="17.6640625" style="202" customWidth="1"/>
    <col min="1796" max="1796" width="9.33203125" style="202" customWidth="1"/>
    <col min="1797" max="1797" width="22.88671875" style="202" customWidth="1"/>
    <col min="1798" max="1833" width="9.109375" style="202" customWidth="1"/>
    <col min="1834" max="1834" width="8.88671875" style="202"/>
    <col min="1835" max="1840" width="9.109375" style="202" customWidth="1"/>
    <col min="1841" max="2049" width="8.88671875" style="202"/>
    <col min="2050" max="2050" width="18.44140625" style="202" customWidth="1"/>
    <col min="2051" max="2051" width="17.6640625" style="202" customWidth="1"/>
    <col min="2052" max="2052" width="9.33203125" style="202" customWidth="1"/>
    <col min="2053" max="2053" width="22.88671875" style="202" customWidth="1"/>
    <col min="2054" max="2089" width="9.109375" style="202" customWidth="1"/>
    <col min="2090" max="2090" width="8.88671875" style="202"/>
    <col min="2091" max="2096" width="9.109375" style="202" customWidth="1"/>
    <col min="2097" max="2305" width="8.88671875" style="202"/>
    <col min="2306" max="2306" width="18.44140625" style="202" customWidth="1"/>
    <col min="2307" max="2307" width="17.6640625" style="202" customWidth="1"/>
    <col min="2308" max="2308" width="9.33203125" style="202" customWidth="1"/>
    <col min="2309" max="2309" width="22.88671875" style="202" customWidth="1"/>
    <col min="2310" max="2345" width="9.109375" style="202" customWidth="1"/>
    <col min="2346" max="2346" width="8.88671875" style="202"/>
    <col min="2347" max="2352" width="9.109375" style="202" customWidth="1"/>
    <col min="2353" max="2561" width="8.88671875" style="202"/>
    <col min="2562" max="2562" width="18.44140625" style="202" customWidth="1"/>
    <col min="2563" max="2563" width="17.6640625" style="202" customWidth="1"/>
    <col min="2564" max="2564" width="9.33203125" style="202" customWidth="1"/>
    <col min="2565" max="2565" width="22.88671875" style="202" customWidth="1"/>
    <col min="2566" max="2601" width="9.109375" style="202" customWidth="1"/>
    <col min="2602" max="2602" width="8.88671875" style="202"/>
    <col min="2603" max="2608" width="9.109375" style="202" customWidth="1"/>
    <col min="2609" max="2817" width="8.88671875" style="202"/>
    <col min="2818" max="2818" width="18.44140625" style="202" customWidth="1"/>
    <col min="2819" max="2819" width="17.6640625" style="202" customWidth="1"/>
    <col min="2820" max="2820" width="9.33203125" style="202" customWidth="1"/>
    <col min="2821" max="2821" width="22.88671875" style="202" customWidth="1"/>
    <col min="2822" max="2857" width="9.109375" style="202" customWidth="1"/>
    <col min="2858" max="2858" width="8.88671875" style="202"/>
    <col min="2859" max="2864" width="9.109375" style="202" customWidth="1"/>
    <col min="2865" max="3073" width="8.88671875" style="202"/>
    <col min="3074" max="3074" width="18.44140625" style="202" customWidth="1"/>
    <col min="3075" max="3075" width="17.6640625" style="202" customWidth="1"/>
    <col min="3076" max="3076" width="9.33203125" style="202" customWidth="1"/>
    <col min="3077" max="3077" width="22.88671875" style="202" customWidth="1"/>
    <col min="3078" max="3113" width="9.109375" style="202" customWidth="1"/>
    <col min="3114" max="3114" width="8.88671875" style="202"/>
    <col min="3115" max="3120" width="9.109375" style="202" customWidth="1"/>
    <col min="3121" max="3329" width="8.88671875" style="202"/>
    <col min="3330" max="3330" width="18.44140625" style="202" customWidth="1"/>
    <col min="3331" max="3331" width="17.6640625" style="202" customWidth="1"/>
    <col min="3332" max="3332" width="9.33203125" style="202" customWidth="1"/>
    <col min="3333" max="3333" width="22.88671875" style="202" customWidth="1"/>
    <col min="3334" max="3369" width="9.109375" style="202" customWidth="1"/>
    <col min="3370" max="3370" width="8.88671875" style="202"/>
    <col min="3371" max="3376" width="9.109375" style="202" customWidth="1"/>
    <col min="3377" max="3585" width="8.88671875" style="202"/>
    <col min="3586" max="3586" width="18.44140625" style="202" customWidth="1"/>
    <col min="3587" max="3587" width="17.6640625" style="202" customWidth="1"/>
    <col min="3588" max="3588" width="9.33203125" style="202" customWidth="1"/>
    <col min="3589" max="3589" width="22.88671875" style="202" customWidth="1"/>
    <col min="3590" max="3625" width="9.109375" style="202" customWidth="1"/>
    <col min="3626" max="3626" width="8.88671875" style="202"/>
    <col min="3627" max="3632" width="9.109375" style="202" customWidth="1"/>
    <col min="3633" max="3841" width="8.88671875" style="202"/>
    <col min="3842" max="3842" width="18.44140625" style="202" customWidth="1"/>
    <col min="3843" max="3843" width="17.6640625" style="202" customWidth="1"/>
    <col min="3844" max="3844" width="9.33203125" style="202" customWidth="1"/>
    <col min="3845" max="3845" width="22.88671875" style="202" customWidth="1"/>
    <col min="3846" max="3881" width="9.109375" style="202" customWidth="1"/>
    <col min="3882" max="3882" width="8.88671875" style="202"/>
    <col min="3883" max="3888" width="9.109375" style="202" customWidth="1"/>
    <col min="3889" max="4097" width="8.88671875" style="202"/>
    <col min="4098" max="4098" width="18.44140625" style="202" customWidth="1"/>
    <col min="4099" max="4099" width="17.6640625" style="202" customWidth="1"/>
    <col min="4100" max="4100" width="9.33203125" style="202" customWidth="1"/>
    <col min="4101" max="4101" width="22.88671875" style="202" customWidth="1"/>
    <col min="4102" max="4137" width="9.109375" style="202" customWidth="1"/>
    <col min="4138" max="4138" width="8.88671875" style="202"/>
    <col min="4139" max="4144" width="9.109375" style="202" customWidth="1"/>
    <col min="4145" max="4353" width="8.88671875" style="202"/>
    <col min="4354" max="4354" width="18.44140625" style="202" customWidth="1"/>
    <col min="4355" max="4355" width="17.6640625" style="202" customWidth="1"/>
    <col min="4356" max="4356" width="9.33203125" style="202" customWidth="1"/>
    <col min="4357" max="4357" width="22.88671875" style="202" customWidth="1"/>
    <col min="4358" max="4393" width="9.109375" style="202" customWidth="1"/>
    <col min="4394" max="4394" width="8.88671875" style="202"/>
    <col min="4395" max="4400" width="9.109375" style="202" customWidth="1"/>
    <col min="4401" max="4609" width="8.88671875" style="202"/>
    <col min="4610" max="4610" width="18.44140625" style="202" customWidth="1"/>
    <col min="4611" max="4611" width="17.6640625" style="202" customWidth="1"/>
    <col min="4612" max="4612" width="9.33203125" style="202" customWidth="1"/>
    <col min="4613" max="4613" width="22.88671875" style="202" customWidth="1"/>
    <col min="4614" max="4649" width="9.109375" style="202" customWidth="1"/>
    <col min="4650" max="4650" width="8.88671875" style="202"/>
    <col min="4651" max="4656" width="9.109375" style="202" customWidth="1"/>
    <col min="4657" max="4865" width="8.88671875" style="202"/>
    <col min="4866" max="4866" width="18.44140625" style="202" customWidth="1"/>
    <col min="4867" max="4867" width="17.6640625" style="202" customWidth="1"/>
    <col min="4868" max="4868" width="9.33203125" style="202" customWidth="1"/>
    <col min="4869" max="4869" width="22.88671875" style="202" customWidth="1"/>
    <col min="4870" max="4905" width="9.109375" style="202" customWidth="1"/>
    <col min="4906" max="4906" width="8.88671875" style="202"/>
    <col min="4907" max="4912" width="9.109375" style="202" customWidth="1"/>
    <col min="4913" max="5121" width="8.88671875" style="202"/>
    <col min="5122" max="5122" width="18.44140625" style="202" customWidth="1"/>
    <col min="5123" max="5123" width="17.6640625" style="202" customWidth="1"/>
    <col min="5124" max="5124" width="9.33203125" style="202" customWidth="1"/>
    <col min="5125" max="5125" width="22.88671875" style="202" customWidth="1"/>
    <col min="5126" max="5161" width="9.109375" style="202" customWidth="1"/>
    <col min="5162" max="5162" width="8.88671875" style="202"/>
    <col min="5163" max="5168" width="9.109375" style="202" customWidth="1"/>
    <col min="5169" max="5377" width="8.88671875" style="202"/>
    <col min="5378" max="5378" width="18.44140625" style="202" customWidth="1"/>
    <col min="5379" max="5379" width="17.6640625" style="202" customWidth="1"/>
    <col min="5380" max="5380" width="9.33203125" style="202" customWidth="1"/>
    <col min="5381" max="5381" width="22.88671875" style="202" customWidth="1"/>
    <col min="5382" max="5417" width="9.109375" style="202" customWidth="1"/>
    <col min="5418" max="5418" width="8.88671875" style="202"/>
    <col min="5419" max="5424" width="9.109375" style="202" customWidth="1"/>
    <col min="5425" max="5633" width="8.88671875" style="202"/>
    <col min="5634" max="5634" width="18.44140625" style="202" customWidth="1"/>
    <col min="5635" max="5635" width="17.6640625" style="202" customWidth="1"/>
    <col min="5636" max="5636" width="9.33203125" style="202" customWidth="1"/>
    <col min="5637" max="5637" width="22.88671875" style="202" customWidth="1"/>
    <col min="5638" max="5673" width="9.109375" style="202" customWidth="1"/>
    <col min="5674" max="5674" width="8.88671875" style="202"/>
    <col min="5675" max="5680" width="9.109375" style="202" customWidth="1"/>
    <col min="5681" max="5889" width="8.88671875" style="202"/>
    <col min="5890" max="5890" width="18.44140625" style="202" customWidth="1"/>
    <col min="5891" max="5891" width="17.6640625" style="202" customWidth="1"/>
    <col min="5892" max="5892" width="9.33203125" style="202" customWidth="1"/>
    <col min="5893" max="5893" width="22.88671875" style="202" customWidth="1"/>
    <col min="5894" max="5929" width="9.109375" style="202" customWidth="1"/>
    <col min="5930" max="5930" width="8.88671875" style="202"/>
    <col min="5931" max="5936" width="9.109375" style="202" customWidth="1"/>
    <col min="5937" max="6145" width="8.88671875" style="202"/>
    <col min="6146" max="6146" width="18.44140625" style="202" customWidth="1"/>
    <col min="6147" max="6147" width="17.6640625" style="202" customWidth="1"/>
    <col min="6148" max="6148" width="9.33203125" style="202" customWidth="1"/>
    <col min="6149" max="6149" width="22.88671875" style="202" customWidth="1"/>
    <col min="6150" max="6185" width="9.109375" style="202" customWidth="1"/>
    <col min="6186" max="6186" width="8.88671875" style="202"/>
    <col min="6187" max="6192" width="9.109375" style="202" customWidth="1"/>
    <col min="6193" max="6401" width="8.88671875" style="202"/>
    <col min="6402" max="6402" width="18.44140625" style="202" customWidth="1"/>
    <col min="6403" max="6403" width="17.6640625" style="202" customWidth="1"/>
    <col min="6404" max="6404" width="9.33203125" style="202" customWidth="1"/>
    <col min="6405" max="6405" width="22.88671875" style="202" customWidth="1"/>
    <col min="6406" max="6441" width="9.109375" style="202" customWidth="1"/>
    <col min="6442" max="6442" width="8.88671875" style="202"/>
    <col min="6443" max="6448" width="9.109375" style="202" customWidth="1"/>
    <col min="6449" max="6657" width="8.88671875" style="202"/>
    <col min="6658" max="6658" width="18.44140625" style="202" customWidth="1"/>
    <col min="6659" max="6659" width="17.6640625" style="202" customWidth="1"/>
    <col min="6660" max="6660" width="9.33203125" style="202" customWidth="1"/>
    <col min="6661" max="6661" width="22.88671875" style="202" customWidth="1"/>
    <col min="6662" max="6697" width="9.109375" style="202" customWidth="1"/>
    <col min="6698" max="6698" width="8.88671875" style="202"/>
    <col min="6699" max="6704" width="9.109375" style="202" customWidth="1"/>
    <col min="6705" max="6913" width="8.88671875" style="202"/>
    <col min="6914" max="6914" width="18.44140625" style="202" customWidth="1"/>
    <col min="6915" max="6915" width="17.6640625" style="202" customWidth="1"/>
    <col min="6916" max="6916" width="9.33203125" style="202" customWidth="1"/>
    <col min="6917" max="6917" width="22.88671875" style="202" customWidth="1"/>
    <col min="6918" max="6953" width="9.109375" style="202" customWidth="1"/>
    <col min="6954" max="6954" width="8.88671875" style="202"/>
    <col min="6955" max="6960" width="9.109375" style="202" customWidth="1"/>
    <col min="6961" max="7169" width="8.88671875" style="202"/>
    <col min="7170" max="7170" width="18.44140625" style="202" customWidth="1"/>
    <col min="7171" max="7171" width="17.6640625" style="202" customWidth="1"/>
    <col min="7172" max="7172" width="9.33203125" style="202" customWidth="1"/>
    <col min="7173" max="7173" width="22.88671875" style="202" customWidth="1"/>
    <col min="7174" max="7209" width="9.109375" style="202" customWidth="1"/>
    <col min="7210" max="7210" width="8.88671875" style="202"/>
    <col min="7211" max="7216" width="9.109375" style="202" customWidth="1"/>
    <col min="7217" max="7425" width="8.88671875" style="202"/>
    <col min="7426" max="7426" width="18.44140625" style="202" customWidth="1"/>
    <col min="7427" max="7427" width="17.6640625" style="202" customWidth="1"/>
    <col min="7428" max="7428" width="9.33203125" style="202" customWidth="1"/>
    <col min="7429" max="7429" width="22.88671875" style="202" customWidth="1"/>
    <col min="7430" max="7465" width="9.109375" style="202" customWidth="1"/>
    <col min="7466" max="7466" width="8.88671875" style="202"/>
    <col min="7467" max="7472" width="9.109375" style="202" customWidth="1"/>
    <col min="7473" max="7681" width="8.88671875" style="202"/>
    <col min="7682" max="7682" width="18.44140625" style="202" customWidth="1"/>
    <col min="7683" max="7683" width="17.6640625" style="202" customWidth="1"/>
    <col min="7684" max="7684" width="9.33203125" style="202" customWidth="1"/>
    <col min="7685" max="7685" width="22.88671875" style="202" customWidth="1"/>
    <col min="7686" max="7721" width="9.109375" style="202" customWidth="1"/>
    <col min="7722" max="7722" width="8.88671875" style="202"/>
    <col min="7723" max="7728" width="9.109375" style="202" customWidth="1"/>
    <col min="7729" max="7937" width="8.88671875" style="202"/>
    <col min="7938" max="7938" width="18.44140625" style="202" customWidth="1"/>
    <col min="7939" max="7939" width="17.6640625" style="202" customWidth="1"/>
    <col min="7940" max="7940" width="9.33203125" style="202" customWidth="1"/>
    <col min="7941" max="7941" width="22.88671875" style="202" customWidth="1"/>
    <col min="7942" max="7977" width="9.109375" style="202" customWidth="1"/>
    <col min="7978" max="7978" width="8.88671875" style="202"/>
    <col min="7979" max="7984" width="9.109375" style="202" customWidth="1"/>
    <col min="7985" max="8193" width="8.88671875" style="202"/>
    <col min="8194" max="8194" width="18.44140625" style="202" customWidth="1"/>
    <col min="8195" max="8195" width="17.6640625" style="202" customWidth="1"/>
    <col min="8196" max="8196" width="9.33203125" style="202" customWidth="1"/>
    <col min="8197" max="8197" width="22.88671875" style="202" customWidth="1"/>
    <col min="8198" max="8233" width="9.109375" style="202" customWidth="1"/>
    <col min="8234" max="8234" width="8.88671875" style="202"/>
    <col min="8235" max="8240" width="9.109375" style="202" customWidth="1"/>
    <col min="8241" max="8449" width="8.88671875" style="202"/>
    <col min="8450" max="8450" width="18.44140625" style="202" customWidth="1"/>
    <col min="8451" max="8451" width="17.6640625" style="202" customWidth="1"/>
    <col min="8452" max="8452" width="9.33203125" style="202" customWidth="1"/>
    <col min="8453" max="8453" width="22.88671875" style="202" customWidth="1"/>
    <col min="8454" max="8489" width="9.109375" style="202" customWidth="1"/>
    <col min="8490" max="8490" width="8.88671875" style="202"/>
    <col min="8491" max="8496" width="9.109375" style="202" customWidth="1"/>
    <col min="8497" max="8705" width="8.88671875" style="202"/>
    <col min="8706" max="8706" width="18.44140625" style="202" customWidth="1"/>
    <col min="8707" max="8707" width="17.6640625" style="202" customWidth="1"/>
    <col min="8708" max="8708" width="9.33203125" style="202" customWidth="1"/>
    <col min="8709" max="8709" width="22.88671875" style="202" customWidth="1"/>
    <col min="8710" max="8745" width="9.109375" style="202" customWidth="1"/>
    <col min="8746" max="8746" width="8.88671875" style="202"/>
    <col min="8747" max="8752" width="9.109375" style="202" customWidth="1"/>
    <col min="8753" max="8961" width="8.88671875" style="202"/>
    <col min="8962" max="8962" width="18.44140625" style="202" customWidth="1"/>
    <col min="8963" max="8963" width="17.6640625" style="202" customWidth="1"/>
    <col min="8964" max="8964" width="9.33203125" style="202" customWidth="1"/>
    <col min="8965" max="8965" width="22.88671875" style="202" customWidth="1"/>
    <col min="8966" max="9001" width="9.109375" style="202" customWidth="1"/>
    <col min="9002" max="9002" width="8.88671875" style="202"/>
    <col min="9003" max="9008" width="9.109375" style="202" customWidth="1"/>
    <col min="9009" max="9217" width="8.88671875" style="202"/>
    <col min="9218" max="9218" width="18.44140625" style="202" customWidth="1"/>
    <col min="9219" max="9219" width="17.6640625" style="202" customWidth="1"/>
    <col min="9220" max="9220" width="9.33203125" style="202" customWidth="1"/>
    <col min="9221" max="9221" width="22.88671875" style="202" customWidth="1"/>
    <col min="9222" max="9257" width="9.109375" style="202" customWidth="1"/>
    <col min="9258" max="9258" width="8.88671875" style="202"/>
    <col min="9259" max="9264" width="9.109375" style="202" customWidth="1"/>
    <col min="9265" max="9473" width="8.88671875" style="202"/>
    <col min="9474" max="9474" width="18.44140625" style="202" customWidth="1"/>
    <col min="9475" max="9475" width="17.6640625" style="202" customWidth="1"/>
    <col min="9476" max="9476" width="9.33203125" style="202" customWidth="1"/>
    <col min="9477" max="9477" width="22.88671875" style="202" customWidth="1"/>
    <col min="9478" max="9513" width="9.109375" style="202" customWidth="1"/>
    <col min="9514" max="9514" width="8.88671875" style="202"/>
    <col min="9515" max="9520" width="9.109375" style="202" customWidth="1"/>
    <col min="9521" max="9729" width="8.88671875" style="202"/>
    <col min="9730" max="9730" width="18.44140625" style="202" customWidth="1"/>
    <col min="9731" max="9731" width="17.6640625" style="202" customWidth="1"/>
    <col min="9732" max="9732" width="9.33203125" style="202" customWidth="1"/>
    <col min="9733" max="9733" width="22.88671875" style="202" customWidth="1"/>
    <col min="9734" max="9769" width="9.109375" style="202" customWidth="1"/>
    <col min="9770" max="9770" width="8.88671875" style="202"/>
    <col min="9771" max="9776" width="9.109375" style="202" customWidth="1"/>
    <col min="9777" max="9985" width="8.88671875" style="202"/>
    <col min="9986" max="9986" width="18.44140625" style="202" customWidth="1"/>
    <col min="9987" max="9987" width="17.6640625" style="202" customWidth="1"/>
    <col min="9988" max="9988" width="9.33203125" style="202" customWidth="1"/>
    <col min="9989" max="9989" width="22.88671875" style="202" customWidth="1"/>
    <col min="9990" max="10025" width="9.109375" style="202" customWidth="1"/>
    <col min="10026" max="10026" width="8.88671875" style="202"/>
    <col min="10027" max="10032" width="9.109375" style="202" customWidth="1"/>
    <col min="10033" max="10241" width="8.88671875" style="202"/>
    <col min="10242" max="10242" width="18.44140625" style="202" customWidth="1"/>
    <col min="10243" max="10243" width="17.6640625" style="202" customWidth="1"/>
    <col min="10244" max="10244" width="9.33203125" style="202" customWidth="1"/>
    <col min="10245" max="10245" width="22.88671875" style="202" customWidth="1"/>
    <col min="10246" max="10281" width="9.109375" style="202" customWidth="1"/>
    <col min="10282" max="10282" width="8.88671875" style="202"/>
    <col min="10283" max="10288" width="9.109375" style="202" customWidth="1"/>
    <col min="10289" max="10497" width="8.88671875" style="202"/>
    <col min="10498" max="10498" width="18.44140625" style="202" customWidth="1"/>
    <col min="10499" max="10499" width="17.6640625" style="202" customWidth="1"/>
    <col min="10500" max="10500" width="9.33203125" style="202" customWidth="1"/>
    <col min="10501" max="10501" width="22.88671875" style="202" customWidth="1"/>
    <col min="10502" max="10537" width="9.109375" style="202" customWidth="1"/>
    <col min="10538" max="10538" width="8.88671875" style="202"/>
    <col min="10539" max="10544" width="9.109375" style="202" customWidth="1"/>
    <col min="10545" max="10753" width="8.88671875" style="202"/>
    <col min="10754" max="10754" width="18.44140625" style="202" customWidth="1"/>
    <col min="10755" max="10755" width="17.6640625" style="202" customWidth="1"/>
    <col min="10756" max="10756" width="9.33203125" style="202" customWidth="1"/>
    <col min="10757" max="10757" width="22.88671875" style="202" customWidth="1"/>
    <col min="10758" max="10793" width="9.109375" style="202" customWidth="1"/>
    <col min="10794" max="10794" width="8.88671875" style="202"/>
    <col min="10795" max="10800" width="9.109375" style="202" customWidth="1"/>
    <col min="10801" max="11009" width="8.88671875" style="202"/>
    <col min="11010" max="11010" width="18.44140625" style="202" customWidth="1"/>
    <col min="11011" max="11011" width="17.6640625" style="202" customWidth="1"/>
    <col min="11012" max="11012" width="9.33203125" style="202" customWidth="1"/>
    <col min="11013" max="11013" width="22.88671875" style="202" customWidth="1"/>
    <col min="11014" max="11049" width="9.109375" style="202" customWidth="1"/>
    <col min="11050" max="11050" width="8.88671875" style="202"/>
    <col min="11051" max="11056" width="9.109375" style="202" customWidth="1"/>
    <col min="11057" max="11265" width="8.88671875" style="202"/>
    <col min="11266" max="11266" width="18.44140625" style="202" customWidth="1"/>
    <col min="11267" max="11267" width="17.6640625" style="202" customWidth="1"/>
    <col min="11268" max="11268" width="9.33203125" style="202" customWidth="1"/>
    <col min="11269" max="11269" width="22.88671875" style="202" customWidth="1"/>
    <col min="11270" max="11305" width="9.109375" style="202" customWidth="1"/>
    <col min="11306" max="11306" width="8.88671875" style="202"/>
    <col min="11307" max="11312" width="9.109375" style="202" customWidth="1"/>
    <col min="11313" max="11521" width="8.88671875" style="202"/>
    <col min="11522" max="11522" width="18.44140625" style="202" customWidth="1"/>
    <col min="11523" max="11523" width="17.6640625" style="202" customWidth="1"/>
    <col min="11524" max="11524" width="9.33203125" style="202" customWidth="1"/>
    <col min="11525" max="11525" width="22.88671875" style="202" customWidth="1"/>
    <col min="11526" max="11561" width="9.109375" style="202" customWidth="1"/>
    <col min="11562" max="11562" width="8.88671875" style="202"/>
    <col min="11563" max="11568" width="9.109375" style="202" customWidth="1"/>
    <col min="11569" max="11777" width="8.88671875" style="202"/>
    <col min="11778" max="11778" width="18.44140625" style="202" customWidth="1"/>
    <col min="11779" max="11779" width="17.6640625" style="202" customWidth="1"/>
    <col min="11780" max="11780" width="9.33203125" style="202" customWidth="1"/>
    <col min="11781" max="11781" width="22.88671875" style="202" customWidth="1"/>
    <col min="11782" max="11817" width="9.109375" style="202" customWidth="1"/>
    <col min="11818" max="11818" width="8.88671875" style="202"/>
    <col min="11819" max="11824" width="9.109375" style="202" customWidth="1"/>
    <col min="11825" max="12033" width="8.88671875" style="202"/>
    <col min="12034" max="12034" width="18.44140625" style="202" customWidth="1"/>
    <col min="12035" max="12035" width="17.6640625" style="202" customWidth="1"/>
    <col min="12036" max="12036" width="9.33203125" style="202" customWidth="1"/>
    <col min="12037" max="12037" width="22.88671875" style="202" customWidth="1"/>
    <col min="12038" max="12073" width="9.109375" style="202" customWidth="1"/>
    <col min="12074" max="12074" width="8.88671875" style="202"/>
    <col min="12075" max="12080" width="9.109375" style="202" customWidth="1"/>
    <col min="12081" max="12289" width="8.88671875" style="202"/>
    <col min="12290" max="12290" width="18.44140625" style="202" customWidth="1"/>
    <col min="12291" max="12291" width="17.6640625" style="202" customWidth="1"/>
    <col min="12292" max="12292" width="9.33203125" style="202" customWidth="1"/>
    <col min="12293" max="12293" width="22.88671875" style="202" customWidth="1"/>
    <col min="12294" max="12329" width="9.109375" style="202" customWidth="1"/>
    <col min="12330" max="12330" width="8.88671875" style="202"/>
    <col min="12331" max="12336" width="9.109375" style="202" customWidth="1"/>
    <col min="12337" max="12545" width="8.88671875" style="202"/>
    <col min="12546" max="12546" width="18.44140625" style="202" customWidth="1"/>
    <col min="12547" max="12547" width="17.6640625" style="202" customWidth="1"/>
    <col min="12548" max="12548" width="9.33203125" style="202" customWidth="1"/>
    <col min="12549" max="12549" width="22.88671875" style="202" customWidth="1"/>
    <col min="12550" max="12585" width="9.109375" style="202" customWidth="1"/>
    <col min="12586" max="12586" width="8.88671875" style="202"/>
    <col min="12587" max="12592" width="9.109375" style="202" customWidth="1"/>
    <col min="12593" max="12801" width="8.88671875" style="202"/>
    <col min="12802" max="12802" width="18.44140625" style="202" customWidth="1"/>
    <col min="12803" max="12803" width="17.6640625" style="202" customWidth="1"/>
    <col min="12804" max="12804" width="9.33203125" style="202" customWidth="1"/>
    <col min="12805" max="12805" width="22.88671875" style="202" customWidth="1"/>
    <col min="12806" max="12841" width="9.109375" style="202" customWidth="1"/>
    <col min="12842" max="12842" width="8.88671875" style="202"/>
    <col min="12843" max="12848" width="9.109375" style="202" customWidth="1"/>
    <col min="12849" max="13057" width="8.88671875" style="202"/>
    <col min="13058" max="13058" width="18.44140625" style="202" customWidth="1"/>
    <col min="13059" max="13059" width="17.6640625" style="202" customWidth="1"/>
    <col min="13060" max="13060" width="9.33203125" style="202" customWidth="1"/>
    <col min="13061" max="13061" width="22.88671875" style="202" customWidth="1"/>
    <col min="13062" max="13097" width="9.109375" style="202" customWidth="1"/>
    <col min="13098" max="13098" width="8.88671875" style="202"/>
    <col min="13099" max="13104" width="9.109375" style="202" customWidth="1"/>
    <col min="13105" max="13313" width="8.88671875" style="202"/>
    <col min="13314" max="13314" width="18.44140625" style="202" customWidth="1"/>
    <col min="13315" max="13315" width="17.6640625" style="202" customWidth="1"/>
    <col min="13316" max="13316" width="9.33203125" style="202" customWidth="1"/>
    <col min="13317" max="13317" width="22.88671875" style="202" customWidth="1"/>
    <col min="13318" max="13353" width="9.109375" style="202" customWidth="1"/>
    <col min="13354" max="13354" width="8.88671875" style="202"/>
    <col min="13355" max="13360" width="9.109375" style="202" customWidth="1"/>
    <col min="13361" max="13569" width="8.88671875" style="202"/>
    <col min="13570" max="13570" width="18.44140625" style="202" customWidth="1"/>
    <col min="13571" max="13571" width="17.6640625" style="202" customWidth="1"/>
    <col min="13572" max="13572" width="9.33203125" style="202" customWidth="1"/>
    <col min="13573" max="13573" width="22.88671875" style="202" customWidth="1"/>
    <col min="13574" max="13609" width="9.109375" style="202" customWidth="1"/>
    <col min="13610" max="13610" width="8.88671875" style="202"/>
    <col min="13611" max="13616" width="9.109375" style="202" customWidth="1"/>
    <col min="13617" max="13825" width="8.88671875" style="202"/>
    <col min="13826" max="13826" width="18.44140625" style="202" customWidth="1"/>
    <col min="13827" max="13827" width="17.6640625" style="202" customWidth="1"/>
    <col min="13828" max="13828" width="9.33203125" style="202" customWidth="1"/>
    <col min="13829" max="13829" width="22.88671875" style="202" customWidth="1"/>
    <col min="13830" max="13865" width="9.109375" style="202" customWidth="1"/>
    <col min="13866" max="13866" width="8.88671875" style="202"/>
    <col min="13867" max="13872" width="9.109375" style="202" customWidth="1"/>
    <col min="13873" max="14081" width="8.88671875" style="202"/>
    <col min="14082" max="14082" width="18.44140625" style="202" customWidth="1"/>
    <col min="14083" max="14083" width="17.6640625" style="202" customWidth="1"/>
    <col min="14084" max="14084" width="9.33203125" style="202" customWidth="1"/>
    <col min="14085" max="14085" width="22.88671875" style="202" customWidth="1"/>
    <col min="14086" max="14121" width="9.109375" style="202" customWidth="1"/>
    <col min="14122" max="14122" width="8.88671875" style="202"/>
    <col min="14123" max="14128" width="9.109375" style="202" customWidth="1"/>
    <col min="14129" max="14337" width="8.88671875" style="202"/>
    <col min="14338" max="14338" width="18.44140625" style="202" customWidth="1"/>
    <col min="14339" max="14339" width="17.6640625" style="202" customWidth="1"/>
    <col min="14340" max="14340" width="9.33203125" style="202" customWidth="1"/>
    <col min="14341" max="14341" width="22.88671875" style="202" customWidth="1"/>
    <col min="14342" max="14377" width="9.109375" style="202" customWidth="1"/>
    <col min="14378" max="14378" width="8.88671875" style="202"/>
    <col min="14379" max="14384" width="9.109375" style="202" customWidth="1"/>
    <col min="14385" max="14593" width="8.88671875" style="202"/>
    <col min="14594" max="14594" width="18.44140625" style="202" customWidth="1"/>
    <col min="14595" max="14595" width="17.6640625" style="202" customWidth="1"/>
    <col min="14596" max="14596" width="9.33203125" style="202" customWidth="1"/>
    <col min="14597" max="14597" width="22.88671875" style="202" customWidth="1"/>
    <col min="14598" max="14633" width="9.109375" style="202" customWidth="1"/>
    <col min="14634" max="14634" width="8.88671875" style="202"/>
    <col min="14635" max="14640" width="9.109375" style="202" customWidth="1"/>
    <col min="14641" max="14849" width="8.88671875" style="202"/>
    <col min="14850" max="14850" width="18.44140625" style="202" customWidth="1"/>
    <col min="14851" max="14851" width="17.6640625" style="202" customWidth="1"/>
    <col min="14852" max="14852" width="9.33203125" style="202" customWidth="1"/>
    <col min="14853" max="14853" width="22.88671875" style="202" customWidth="1"/>
    <col min="14854" max="14889" width="9.109375" style="202" customWidth="1"/>
    <col min="14890" max="14890" width="8.88671875" style="202"/>
    <col min="14891" max="14896" width="9.109375" style="202" customWidth="1"/>
    <col min="14897" max="15105" width="8.88671875" style="202"/>
    <col min="15106" max="15106" width="18.44140625" style="202" customWidth="1"/>
    <col min="15107" max="15107" width="17.6640625" style="202" customWidth="1"/>
    <col min="15108" max="15108" width="9.33203125" style="202" customWidth="1"/>
    <col min="15109" max="15109" width="22.88671875" style="202" customWidth="1"/>
    <col min="15110" max="15145" width="9.109375" style="202" customWidth="1"/>
    <col min="15146" max="15146" width="8.88671875" style="202"/>
    <col min="15147" max="15152" width="9.109375" style="202" customWidth="1"/>
    <col min="15153" max="15361" width="8.88671875" style="202"/>
    <col min="15362" max="15362" width="18.44140625" style="202" customWidth="1"/>
    <col min="15363" max="15363" width="17.6640625" style="202" customWidth="1"/>
    <col min="15364" max="15364" width="9.33203125" style="202" customWidth="1"/>
    <col min="15365" max="15365" width="22.88671875" style="202" customWidth="1"/>
    <col min="15366" max="15401" width="9.109375" style="202" customWidth="1"/>
    <col min="15402" max="15402" width="8.88671875" style="202"/>
    <col min="15403" max="15408" width="9.109375" style="202" customWidth="1"/>
    <col min="15409" max="15617" width="8.88671875" style="202"/>
    <col min="15618" max="15618" width="18.44140625" style="202" customWidth="1"/>
    <col min="15619" max="15619" width="17.6640625" style="202" customWidth="1"/>
    <col min="15620" max="15620" width="9.33203125" style="202" customWidth="1"/>
    <col min="15621" max="15621" width="22.88671875" style="202" customWidth="1"/>
    <col min="15622" max="15657" width="9.109375" style="202" customWidth="1"/>
    <col min="15658" max="15658" width="8.88671875" style="202"/>
    <col min="15659" max="15664" width="9.109375" style="202" customWidth="1"/>
    <col min="15665" max="15873" width="8.88671875" style="202"/>
    <col min="15874" max="15874" width="18.44140625" style="202" customWidth="1"/>
    <col min="15875" max="15875" width="17.6640625" style="202" customWidth="1"/>
    <col min="15876" max="15876" width="9.33203125" style="202" customWidth="1"/>
    <col min="15877" max="15877" width="22.88671875" style="202" customWidth="1"/>
    <col min="15878" max="15913" width="9.109375" style="202" customWidth="1"/>
    <col min="15914" max="15914" width="8.88671875" style="202"/>
    <col min="15915" max="15920" width="9.109375" style="202" customWidth="1"/>
    <col min="15921" max="16129" width="8.88671875" style="202"/>
    <col min="16130" max="16130" width="18.44140625" style="202" customWidth="1"/>
    <col min="16131" max="16131" width="17.6640625" style="202" customWidth="1"/>
    <col min="16132" max="16132" width="9.33203125" style="202" customWidth="1"/>
    <col min="16133" max="16133" width="22.88671875" style="202" customWidth="1"/>
    <col min="16134" max="16169" width="9.109375" style="202" customWidth="1"/>
    <col min="16170" max="16170" width="8.88671875" style="202"/>
    <col min="16171" max="16176" width="9.109375" style="202" customWidth="1"/>
    <col min="16177" max="16384" width="8.88671875" style="202"/>
  </cols>
  <sheetData>
    <row r="1" spans="1:41" s="199" customFormat="1" ht="34.799999999999997" x14ac:dyDescent="0.4">
      <c r="A1" s="198"/>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row>
    <row r="2" spans="1:41" s="199" customFormat="1" ht="30.75" customHeight="1" x14ac:dyDescent="0.4">
      <c r="A2" s="198"/>
      <c r="B2" s="198"/>
      <c r="C2" s="198"/>
      <c r="D2" s="198"/>
      <c r="E2" s="198"/>
      <c r="F2" s="198"/>
      <c r="G2" s="198"/>
      <c r="H2" s="198"/>
      <c r="I2" s="198"/>
      <c r="J2" s="198"/>
      <c r="K2" s="198"/>
      <c r="L2" s="198" t="s">
        <v>351</v>
      </c>
      <c r="M2" s="198" t="s">
        <v>352</v>
      </c>
      <c r="N2" s="198"/>
      <c r="O2" s="198"/>
      <c r="P2" s="198" t="s">
        <v>353</v>
      </c>
      <c r="Q2" s="198" t="s">
        <v>354</v>
      </c>
      <c r="R2" s="198"/>
      <c r="S2" s="198"/>
      <c r="T2" s="198" t="s">
        <v>355</v>
      </c>
      <c r="U2" s="198" t="s">
        <v>356</v>
      </c>
      <c r="V2" s="198"/>
      <c r="W2" s="198"/>
      <c r="X2" s="198"/>
      <c r="Y2" s="198"/>
      <c r="Z2" s="198"/>
      <c r="AA2" s="198"/>
      <c r="AB2" s="198"/>
      <c r="AC2" s="198"/>
      <c r="AD2" s="198"/>
      <c r="AE2" s="198"/>
      <c r="AF2" s="198"/>
      <c r="AG2" s="198"/>
      <c r="AH2" s="198"/>
      <c r="AI2" s="198"/>
      <c r="AJ2" s="198"/>
      <c r="AK2" s="198"/>
      <c r="AL2" s="198"/>
      <c r="AM2" s="198"/>
      <c r="AN2" s="198"/>
      <c r="AO2" s="198"/>
    </row>
    <row r="3" spans="1:41" s="199" customFormat="1" ht="34.799999999999997" x14ac:dyDescent="0.4">
      <c r="A3" s="610" t="s">
        <v>284</v>
      </c>
      <c r="B3" s="610"/>
      <c r="C3" s="610"/>
      <c r="D3" s="610"/>
      <c r="E3" s="200" t="s">
        <v>285</v>
      </c>
      <c r="F3" s="611" t="s">
        <v>357</v>
      </c>
      <c r="G3" s="611"/>
      <c r="H3" s="201" t="s">
        <v>286</v>
      </c>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row>
    <row r="4" spans="1:41" ht="31.5" customHeight="1" x14ac:dyDescent="0.2">
      <c r="A4" s="612" t="s">
        <v>287</v>
      </c>
      <c r="B4" s="615" t="s">
        <v>288</v>
      </c>
      <c r="C4" s="612" t="s">
        <v>289</v>
      </c>
      <c r="D4" s="618" t="s">
        <v>290</v>
      </c>
      <c r="E4" s="618" t="s">
        <v>291</v>
      </c>
      <c r="F4" s="621"/>
      <c r="G4" s="622"/>
      <c r="H4" s="622"/>
      <c r="I4" s="622"/>
      <c r="J4" s="622"/>
      <c r="K4" s="622"/>
      <c r="L4" s="622"/>
      <c r="M4" s="622"/>
      <c r="N4" s="622"/>
      <c r="O4" s="622"/>
      <c r="P4" s="622"/>
      <c r="Q4" s="622"/>
      <c r="R4" s="622"/>
      <c r="S4" s="622"/>
      <c r="T4" s="622"/>
      <c r="U4" s="622"/>
      <c r="V4" s="622"/>
      <c r="W4" s="622"/>
      <c r="X4" s="622"/>
      <c r="Y4" s="622"/>
      <c r="Z4" s="622"/>
      <c r="AA4" s="622"/>
      <c r="AB4" s="622"/>
      <c r="AC4" s="622"/>
      <c r="AD4" s="622"/>
      <c r="AE4" s="622"/>
      <c r="AF4" s="622"/>
      <c r="AG4" s="622"/>
      <c r="AH4" s="622"/>
      <c r="AI4" s="622"/>
      <c r="AJ4" s="622"/>
      <c r="AK4" s="622"/>
      <c r="AL4" s="622"/>
      <c r="AM4" s="622"/>
      <c r="AN4" s="622"/>
      <c r="AO4" s="623"/>
    </row>
    <row r="5" spans="1:41" ht="31.5" customHeight="1" x14ac:dyDescent="0.2">
      <c r="A5" s="613"/>
      <c r="B5" s="616"/>
      <c r="C5" s="613"/>
      <c r="D5" s="619"/>
      <c r="E5" s="619"/>
      <c r="F5" s="600" t="s">
        <v>292</v>
      </c>
      <c r="G5" s="601"/>
      <c r="H5" s="602"/>
      <c r="I5" s="600" t="s">
        <v>293</v>
      </c>
      <c r="J5" s="601"/>
      <c r="K5" s="602"/>
      <c r="L5" s="600" t="s">
        <v>294</v>
      </c>
      <c r="M5" s="601"/>
      <c r="N5" s="602"/>
      <c r="O5" s="600" t="s">
        <v>295</v>
      </c>
      <c r="P5" s="601"/>
      <c r="Q5" s="602"/>
      <c r="R5" s="600" t="s">
        <v>296</v>
      </c>
      <c r="S5" s="601"/>
      <c r="T5" s="602"/>
      <c r="U5" s="600" t="s">
        <v>297</v>
      </c>
      <c r="V5" s="601"/>
      <c r="W5" s="602"/>
      <c r="X5" s="600" t="s">
        <v>298</v>
      </c>
      <c r="Y5" s="601"/>
      <c r="Z5" s="602"/>
      <c r="AA5" s="600" t="s">
        <v>299</v>
      </c>
      <c r="AB5" s="601"/>
      <c r="AC5" s="602"/>
      <c r="AD5" s="600" t="s">
        <v>300</v>
      </c>
      <c r="AE5" s="601"/>
      <c r="AF5" s="602"/>
      <c r="AG5" s="600" t="s">
        <v>301</v>
      </c>
      <c r="AH5" s="601"/>
      <c r="AI5" s="602"/>
      <c r="AJ5" s="600" t="s">
        <v>302</v>
      </c>
      <c r="AK5" s="601"/>
      <c r="AL5" s="602"/>
      <c r="AM5" s="600" t="s">
        <v>303</v>
      </c>
      <c r="AN5" s="601"/>
      <c r="AO5" s="602"/>
    </row>
    <row r="6" spans="1:41" ht="31.5" customHeight="1" x14ac:dyDescent="0.2">
      <c r="A6" s="614"/>
      <c r="B6" s="617"/>
      <c r="C6" s="613"/>
      <c r="D6" s="613"/>
      <c r="E6" s="626"/>
      <c r="F6" s="203" t="s">
        <v>304</v>
      </c>
      <c r="G6" s="204" t="s">
        <v>305</v>
      </c>
      <c r="H6" s="293" t="s">
        <v>306</v>
      </c>
      <c r="I6" s="291" t="s">
        <v>304</v>
      </c>
      <c r="J6" s="204" t="s">
        <v>305</v>
      </c>
      <c r="K6" s="207" t="s">
        <v>306</v>
      </c>
      <c r="L6" s="203" t="s">
        <v>304</v>
      </c>
      <c r="M6" s="204" t="s">
        <v>305</v>
      </c>
      <c r="N6" s="207" t="s">
        <v>306</v>
      </c>
      <c r="O6" s="203" t="s">
        <v>304</v>
      </c>
      <c r="P6" s="204" t="s">
        <v>305</v>
      </c>
      <c r="Q6" s="207" t="s">
        <v>306</v>
      </c>
      <c r="R6" s="203" t="s">
        <v>304</v>
      </c>
      <c r="S6" s="204" t="s">
        <v>305</v>
      </c>
      <c r="T6" s="207" t="s">
        <v>306</v>
      </c>
      <c r="U6" s="203" t="s">
        <v>304</v>
      </c>
      <c r="V6" s="204" t="s">
        <v>305</v>
      </c>
      <c r="W6" s="207" t="s">
        <v>306</v>
      </c>
      <c r="X6" s="203" t="s">
        <v>304</v>
      </c>
      <c r="Y6" s="204" t="s">
        <v>305</v>
      </c>
      <c r="Z6" s="293" t="s">
        <v>306</v>
      </c>
      <c r="AA6" s="203" t="s">
        <v>304</v>
      </c>
      <c r="AB6" s="204" t="s">
        <v>305</v>
      </c>
      <c r="AC6" s="207" t="s">
        <v>306</v>
      </c>
      <c r="AD6" s="291" t="s">
        <v>304</v>
      </c>
      <c r="AE6" s="292" t="s">
        <v>305</v>
      </c>
      <c r="AF6" s="293" t="s">
        <v>306</v>
      </c>
      <c r="AG6" s="203" t="s">
        <v>304</v>
      </c>
      <c r="AH6" s="204" t="s">
        <v>305</v>
      </c>
      <c r="AI6" s="207" t="s">
        <v>306</v>
      </c>
      <c r="AJ6" s="203" t="s">
        <v>304</v>
      </c>
      <c r="AK6" s="204" t="s">
        <v>305</v>
      </c>
      <c r="AL6" s="207" t="s">
        <v>306</v>
      </c>
      <c r="AM6" s="203" t="s">
        <v>304</v>
      </c>
      <c r="AN6" s="204" t="s">
        <v>305</v>
      </c>
      <c r="AO6" s="207" t="s">
        <v>306</v>
      </c>
    </row>
    <row r="7" spans="1:41" ht="68.25" customHeight="1" x14ac:dyDescent="0.2">
      <c r="A7" s="603">
        <v>1</v>
      </c>
      <c r="B7" s="605"/>
      <c r="C7" s="605"/>
      <c r="D7" s="607"/>
      <c r="E7" s="624"/>
      <c r="F7" s="210"/>
      <c r="G7" s="211"/>
      <c r="H7" s="212"/>
      <c r="I7" s="210"/>
      <c r="J7" s="211"/>
      <c r="K7" s="290"/>
      <c r="L7" s="210"/>
      <c r="M7" s="211"/>
      <c r="N7" s="212"/>
      <c r="O7" s="210"/>
      <c r="P7" s="211"/>
      <c r="Q7" s="212"/>
      <c r="R7" s="281"/>
      <c r="S7" s="211"/>
      <c r="T7" s="212"/>
      <c r="U7" s="210"/>
      <c r="V7" s="211"/>
      <c r="W7" s="212"/>
      <c r="X7" s="210"/>
      <c r="Y7" s="211"/>
      <c r="Z7" s="212"/>
      <c r="AA7" s="210"/>
      <c r="AB7" s="211"/>
      <c r="AC7" s="212"/>
      <c r="AD7" s="210"/>
      <c r="AE7" s="211"/>
      <c r="AF7" s="212"/>
      <c r="AG7" s="210"/>
      <c r="AH7" s="211"/>
      <c r="AI7" s="212"/>
      <c r="AJ7" s="210"/>
      <c r="AK7" s="211"/>
      <c r="AL7" s="212"/>
      <c r="AM7" s="210"/>
      <c r="AN7" s="211"/>
      <c r="AO7" s="212"/>
    </row>
    <row r="8" spans="1:41" ht="68.25" customHeight="1" x14ac:dyDescent="0.2">
      <c r="A8" s="604"/>
      <c r="B8" s="606"/>
      <c r="C8" s="606"/>
      <c r="D8" s="608"/>
      <c r="E8" s="625"/>
      <c r="F8" s="210"/>
      <c r="G8" s="211"/>
      <c r="H8" s="212"/>
      <c r="I8" s="210"/>
      <c r="J8" s="211"/>
      <c r="K8" s="290"/>
      <c r="L8" s="210"/>
      <c r="M8" s="211"/>
      <c r="N8" s="212"/>
      <c r="O8" s="210"/>
      <c r="P8" s="211"/>
      <c r="Q8" s="212"/>
      <c r="R8" s="210"/>
      <c r="S8" s="211"/>
      <c r="T8" s="212"/>
      <c r="U8" s="210"/>
      <c r="V8" s="211"/>
      <c r="W8" s="212"/>
      <c r="X8" s="210"/>
      <c r="Y8" s="211"/>
      <c r="Z8" s="212"/>
      <c r="AA8" s="210"/>
      <c r="AB8" s="211"/>
      <c r="AC8" s="282"/>
      <c r="AD8" s="210"/>
      <c r="AE8" s="211"/>
      <c r="AF8" s="212"/>
      <c r="AG8" s="210"/>
      <c r="AH8" s="211"/>
      <c r="AI8" s="212"/>
      <c r="AJ8" s="210"/>
      <c r="AK8" s="211"/>
      <c r="AL8" s="212"/>
      <c r="AM8" s="210"/>
      <c r="AN8" s="211"/>
      <c r="AO8" s="212"/>
    </row>
    <row r="9" spans="1:41" ht="68.25" customHeight="1" x14ac:dyDescent="0.2">
      <c r="A9" s="209">
        <v>2</v>
      </c>
      <c r="B9" s="252"/>
      <c r="C9" s="250"/>
      <c r="D9" s="248"/>
      <c r="E9" s="251"/>
      <c r="F9" s="210"/>
      <c r="G9" s="211"/>
      <c r="H9" s="212"/>
      <c r="I9" s="210"/>
      <c r="J9" s="290"/>
      <c r="K9" s="289"/>
      <c r="L9" s="210"/>
      <c r="M9" s="211"/>
      <c r="N9" s="212"/>
      <c r="O9" s="210"/>
      <c r="P9" s="211"/>
      <c r="Q9" s="212"/>
      <c r="R9" s="210"/>
      <c r="S9" s="211"/>
      <c r="T9" s="212"/>
      <c r="U9" s="210"/>
      <c r="V9" s="211"/>
      <c r="W9" s="212"/>
      <c r="X9" s="210"/>
      <c r="Y9" s="211"/>
      <c r="Z9" s="212"/>
      <c r="AA9" s="210"/>
      <c r="AB9" s="211"/>
      <c r="AC9" s="212"/>
      <c r="AD9" s="210"/>
      <c r="AE9" s="211"/>
      <c r="AF9" s="282"/>
      <c r="AG9" s="281"/>
      <c r="AH9" s="280"/>
      <c r="AI9" s="212"/>
      <c r="AJ9" s="210"/>
      <c r="AK9" s="211"/>
      <c r="AL9" s="212"/>
      <c r="AM9" s="210"/>
      <c r="AN9" s="211"/>
      <c r="AO9" s="212"/>
    </row>
    <row r="10" spans="1:41" ht="68.25" customHeight="1" x14ac:dyDescent="0.2">
      <c r="A10" s="209">
        <v>3</v>
      </c>
      <c r="B10" s="252"/>
      <c r="C10" s="250"/>
      <c r="D10" s="248"/>
      <c r="E10" s="251"/>
      <c r="F10" s="210"/>
      <c r="G10" s="211"/>
      <c r="H10" s="212"/>
      <c r="I10" s="210"/>
      <c r="J10" s="211"/>
      <c r="K10" s="290"/>
      <c r="L10" s="210"/>
      <c r="M10" s="211"/>
      <c r="N10" s="212"/>
      <c r="O10" s="210"/>
      <c r="P10" s="211"/>
      <c r="Q10" s="212"/>
      <c r="R10" s="210"/>
      <c r="S10" s="211"/>
      <c r="T10" s="212"/>
      <c r="U10" s="210"/>
      <c r="V10" s="211"/>
      <c r="W10" s="212"/>
      <c r="X10" s="210"/>
      <c r="Y10" s="211"/>
      <c r="Z10" s="212"/>
      <c r="AA10" s="210"/>
      <c r="AB10" s="211"/>
      <c r="AC10" s="212"/>
      <c r="AD10" s="210"/>
      <c r="AE10" s="211"/>
      <c r="AF10" s="282"/>
      <c r="AG10" s="281"/>
      <c r="AH10" s="280"/>
      <c r="AI10" s="282"/>
      <c r="AJ10" s="210"/>
      <c r="AK10" s="211"/>
      <c r="AL10" s="212"/>
      <c r="AM10" s="210"/>
      <c r="AN10" s="211"/>
      <c r="AO10" s="212"/>
    </row>
    <row r="11" spans="1:41" ht="68.25" customHeight="1" x14ac:dyDescent="0.2">
      <c r="A11" s="209">
        <v>4</v>
      </c>
      <c r="B11" s="252"/>
      <c r="C11" s="250"/>
      <c r="D11" s="248"/>
      <c r="E11" s="251"/>
      <c r="F11" s="210"/>
      <c r="G11" s="211"/>
      <c r="H11" s="212"/>
      <c r="I11" s="210"/>
      <c r="J11" s="290"/>
      <c r="K11" s="290"/>
      <c r="L11" s="210"/>
      <c r="M11" s="211"/>
      <c r="N11" s="212"/>
      <c r="O11" s="281"/>
      <c r="P11" s="211"/>
      <c r="Q11" s="212"/>
      <c r="R11" s="281"/>
      <c r="S11" s="280"/>
      <c r="T11" s="282"/>
      <c r="U11" s="281"/>
      <c r="V11" s="211"/>
      <c r="W11" s="212"/>
      <c r="X11" s="210"/>
      <c r="Y11" s="211"/>
      <c r="Z11" s="212"/>
      <c r="AA11" s="210"/>
      <c r="AB11" s="280"/>
      <c r="AC11" s="282"/>
      <c r="AD11" s="281"/>
      <c r="AE11" s="211"/>
      <c r="AF11" s="212"/>
      <c r="AG11" s="210"/>
      <c r="AH11" s="211"/>
      <c r="AI11" s="212"/>
      <c r="AJ11" s="210"/>
      <c r="AK11" s="211"/>
      <c r="AL11" s="282"/>
      <c r="AM11" s="281"/>
      <c r="AN11" s="280"/>
      <c r="AO11" s="212"/>
    </row>
    <row r="12" spans="1:41" ht="68.25" customHeight="1" x14ac:dyDescent="0.2">
      <c r="A12" s="209">
        <v>5</v>
      </c>
      <c r="B12" s="249"/>
      <c r="C12" s="250"/>
      <c r="D12" s="248"/>
      <c r="E12" s="251"/>
      <c r="F12" s="210"/>
      <c r="G12" s="211"/>
      <c r="H12" s="212"/>
      <c r="I12" s="210"/>
      <c r="J12" s="211"/>
      <c r="K12" s="290"/>
      <c r="L12" s="210"/>
      <c r="M12" s="211"/>
      <c r="N12" s="212"/>
      <c r="O12" s="210"/>
      <c r="P12" s="211"/>
      <c r="Q12" s="212"/>
      <c r="R12" s="210"/>
      <c r="S12" s="211"/>
      <c r="T12" s="212"/>
      <c r="U12" s="210"/>
      <c r="V12" s="211"/>
      <c r="W12" s="212"/>
      <c r="X12" s="210"/>
      <c r="Y12" s="211"/>
      <c r="Z12" s="212"/>
      <c r="AA12" s="210"/>
      <c r="AB12" s="211"/>
      <c r="AC12" s="212"/>
      <c r="AD12" s="210"/>
      <c r="AE12" s="211"/>
      <c r="AF12" s="212"/>
      <c r="AG12" s="210"/>
      <c r="AH12" s="211"/>
      <c r="AI12" s="212"/>
      <c r="AJ12" s="210"/>
      <c r="AK12" s="211"/>
      <c r="AL12" s="212"/>
      <c r="AM12" s="210"/>
      <c r="AN12" s="211"/>
      <c r="AO12" s="212"/>
    </row>
    <row r="13" spans="1:41" ht="68.25" customHeight="1" x14ac:dyDescent="0.2">
      <c r="A13" s="209">
        <v>6</v>
      </c>
      <c r="B13" s="249"/>
      <c r="C13" s="253"/>
      <c r="D13" s="248"/>
      <c r="E13" s="288"/>
      <c r="F13" s="210"/>
      <c r="G13" s="211"/>
      <c r="H13" s="212"/>
      <c r="I13" s="246"/>
      <c r="J13" s="280"/>
      <c r="K13" s="247"/>
      <c r="L13" s="281"/>
      <c r="M13" s="280"/>
      <c r="N13" s="212"/>
      <c r="O13" s="210"/>
      <c r="P13" s="211"/>
      <c r="Q13" s="212"/>
      <c r="R13" s="210"/>
      <c r="S13" s="211"/>
      <c r="T13" s="212"/>
      <c r="U13" s="210"/>
      <c r="V13" s="211"/>
      <c r="W13" s="212"/>
      <c r="X13" s="210"/>
      <c r="Y13" s="280"/>
      <c r="Z13" s="282"/>
      <c r="AA13" s="210"/>
      <c r="AB13" s="211"/>
      <c r="AC13" s="212"/>
      <c r="AD13" s="281"/>
      <c r="AE13" s="211"/>
      <c r="AF13" s="212"/>
      <c r="AG13" s="281"/>
      <c r="AH13" s="211"/>
      <c r="AI13" s="212"/>
      <c r="AJ13" s="210"/>
      <c r="AK13" s="211"/>
      <c r="AL13" s="212"/>
      <c r="AM13" s="210"/>
      <c r="AN13" s="211"/>
      <c r="AO13" s="212"/>
    </row>
    <row r="14" spans="1:41" ht="68.25" customHeight="1" x14ac:dyDescent="0.2">
      <c r="A14" s="209">
        <v>7</v>
      </c>
      <c r="B14" s="249"/>
      <c r="C14" s="253"/>
      <c r="D14" s="248"/>
      <c r="E14" s="288"/>
      <c r="F14" s="210"/>
      <c r="G14" s="211"/>
      <c r="H14" s="212"/>
      <c r="I14" s="210"/>
      <c r="J14" s="211"/>
      <c r="K14" s="290"/>
      <c r="L14" s="210"/>
      <c r="M14" s="211"/>
      <c r="N14" s="212"/>
      <c r="O14" s="210"/>
      <c r="P14" s="211"/>
      <c r="Q14" s="212"/>
      <c r="R14" s="210"/>
      <c r="S14" s="211"/>
      <c r="T14" s="212"/>
      <c r="U14" s="210"/>
      <c r="V14" s="211"/>
      <c r="W14" s="212"/>
      <c r="X14" s="210"/>
      <c r="Y14" s="211"/>
      <c r="Z14" s="212"/>
      <c r="AA14" s="210"/>
      <c r="AB14" s="211"/>
      <c r="AC14" s="212"/>
      <c r="AD14" s="210"/>
      <c r="AE14" s="211"/>
      <c r="AF14" s="212"/>
      <c r="AG14" s="210"/>
      <c r="AH14" s="211"/>
      <c r="AI14" s="212"/>
      <c r="AJ14" s="210"/>
      <c r="AK14" s="211"/>
      <c r="AL14" s="212"/>
      <c r="AM14" s="210"/>
      <c r="AN14" s="211"/>
      <c r="AO14" s="212"/>
    </row>
    <row r="15" spans="1:41" ht="21" x14ac:dyDescent="0.2">
      <c r="A15" s="255"/>
      <c r="B15" s="256"/>
      <c r="C15" s="256"/>
      <c r="D15" s="254">
        <f>SUM(D7:D14)</f>
        <v>0</v>
      </c>
      <c r="E15" s="256"/>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3"/>
      <c r="AN15" s="213"/>
      <c r="AO15" s="213"/>
    </row>
  </sheetData>
  <mergeCells count="25">
    <mergeCell ref="A3:D3"/>
    <mergeCell ref="F3:G3"/>
    <mergeCell ref="A4:A6"/>
    <mergeCell ref="B4:B6"/>
    <mergeCell ref="C4:C6"/>
    <mergeCell ref="D4:D6"/>
    <mergeCell ref="E4:E6"/>
    <mergeCell ref="F4:AO4"/>
    <mergeCell ref="F5:H5"/>
    <mergeCell ref="I5:K5"/>
    <mergeCell ref="AD5:AF5"/>
    <mergeCell ref="AG5:AI5"/>
    <mergeCell ref="AJ5:AL5"/>
    <mergeCell ref="AM5:AO5"/>
    <mergeCell ref="L5:N5"/>
    <mergeCell ref="O5:Q5"/>
    <mergeCell ref="R5:T5"/>
    <mergeCell ref="U5:W5"/>
    <mergeCell ref="X5:Z5"/>
    <mergeCell ref="AA5:AC5"/>
    <mergeCell ref="A7:A8"/>
    <mergeCell ref="B7:B8"/>
    <mergeCell ref="C7:C8"/>
    <mergeCell ref="D7:D8"/>
    <mergeCell ref="E7:E8"/>
  </mergeCells>
  <phoneticPr fontId="6"/>
  <dataValidations count="2">
    <dataValidation type="list" allowBlank="1" showInputMessage="1" showErrorMessage="1" sqref="F5:AO5 JB5:KK5 SX5:UG5 ACT5:AEC5 AMP5:ANY5 AWL5:AXU5 BGH5:BHQ5 BQD5:BRM5 BZZ5:CBI5 CJV5:CLE5 CTR5:CVA5 DDN5:DEW5 DNJ5:DOS5 DXF5:DYO5 EHB5:EIK5 EQX5:ESG5 FAT5:FCC5 FKP5:FLY5 FUL5:FVU5 GEH5:GFQ5 GOD5:GPM5 GXZ5:GZI5 HHV5:HJE5 HRR5:HTA5 IBN5:ICW5 ILJ5:IMS5 IVF5:IWO5 JFB5:JGK5 JOX5:JQG5 JYT5:KAC5 KIP5:KJY5 KSL5:KTU5 LCH5:LDQ5 LMD5:LNM5 LVZ5:LXI5 MFV5:MHE5 MPR5:MRA5 MZN5:NAW5 NJJ5:NKS5 NTF5:NUO5 ODB5:OEK5 OMX5:OOG5 OWT5:OYC5 PGP5:PHY5 PQL5:PRU5 QAH5:QBQ5 QKD5:QLM5 QTZ5:QVI5 RDV5:RFE5 RNR5:RPA5 RXN5:RYW5 SHJ5:SIS5 SRF5:SSO5 TBB5:TCK5 TKX5:TMG5 TUT5:TWC5 UEP5:UFY5 UOL5:UPU5 UYH5:UZQ5 VID5:VJM5 VRZ5:VTI5 WBV5:WDE5 WLR5:WNA5 WVN5:WWW5 F65529:AO65529 JB65529:KK65529 SX65529:UG65529 ACT65529:AEC65529 AMP65529:ANY65529 AWL65529:AXU65529 BGH65529:BHQ65529 BQD65529:BRM65529 BZZ65529:CBI65529 CJV65529:CLE65529 CTR65529:CVA65529 DDN65529:DEW65529 DNJ65529:DOS65529 DXF65529:DYO65529 EHB65529:EIK65529 EQX65529:ESG65529 FAT65529:FCC65529 FKP65529:FLY65529 FUL65529:FVU65529 GEH65529:GFQ65529 GOD65529:GPM65529 GXZ65529:GZI65529 HHV65529:HJE65529 HRR65529:HTA65529 IBN65529:ICW65529 ILJ65529:IMS65529 IVF65529:IWO65529 JFB65529:JGK65529 JOX65529:JQG65529 JYT65529:KAC65529 KIP65529:KJY65529 KSL65529:KTU65529 LCH65529:LDQ65529 LMD65529:LNM65529 LVZ65529:LXI65529 MFV65529:MHE65529 MPR65529:MRA65529 MZN65529:NAW65529 NJJ65529:NKS65529 NTF65529:NUO65529 ODB65529:OEK65529 OMX65529:OOG65529 OWT65529:OYC65529 PGP65529:PHY65529 PQL65529:PRU65529 QAH65529:QBQ65529 QKD65529:QLM65529 QTZ65529:QVI65529 RDV65529:RFE65529 RNR65529:RPA65529 RXN65529:RYW65529 SHJ65529:SIS65529 SRF65529:SSO65529 TBB65529:TCK65529 TKX65529:TMG65529 TUT65529:TWC65529 UEP65529:UFY65529 UOL65529:UPU65529 UYH65529:UZQ65529 VID65529:VJM65529 VRZ65529:VTI65529 WBV65529:WDE65529 WLR65529:WNA65529 WVN65529:WWW65529 F131065:AO131065 JB131065:KK131065 SX131065:UG131065 ACT131065:AEC131065 AMP131065:ANY131065 AWL131065:AXU131065 BGH131065:BHQ131065 BQD131065:BRM131065 BZZ131065:CBI131065 CJV131065:CLE131065 CTR131065:CVA131065 DDN131065:DEW131065 DNJ131065:DOS131065 DXF131065:DYO131065 EHB131065:EIK131065 EQX131065:ESG131065 FAT131065:FCC131065 FKP131065:FLY131065 FUL131065:FVU131065 GEH131065:GFQ131065 GOD131065:GPM131065 GXZ131065:GZI131065 HHV131065:HJE131065 HRR131065:HTA131065 IBN131065:ICW131065 ILJ131065:IMS131065 IVF131065:IWO131065 JFB131065:JGK131065 JOX131065:JQG131065 JYT131065:KAC131065 KIP131065:KJY131065 KSL131065:KTU131065 LCH131065:LDQ131065 LMD131065:LNM131065 LVZ131065:LXI131065 MFV131065:MHE131065 MPR131065:MRA131065 MZN131065:NAW131065 NJJ131065:NKS131065 NTF131065:NUO131065 ODB131065:OEK131065 OMX131065:OOG131065 OWT131065:OYC131065 PGP131065:PHY131065 PQL131065:PRU131065 QAH131065:QBQ131065 QKD131065:QLM131065 QTZ131065:QVI131065 RDV131065:RFE131065 RNR131065:RPA131065 RXN131065:RYW131065 SHJ131065:SIS131065 SRF131065:SSO131065 TBB131065:TCK131065 TKX131065:TMG131065 TUT131065:TWC131065 UEP131065:UFY131065 UOL131065:UPU131065 UYH131065:UZQ131065 VID131065:VJM131065 VRZ131065:VTI131065 WBV131065:WDE131065 WLR131065:WNA131065 WVN131065:WWW131065 F196601:AO196601 JB196601:KK196601 SX196601:UG196601 ACT196601:AEC196601 AMP196601:ANY196601 AWL196601:AXU196601 BGH196601:BHQ196601 BQD196601:BRM196601 BZZ196601:CBI196601 CJV196601:CLE196601 CTR196601:CVA196601 DDN196601:DEW196601 DNJ196601:DOS196601 DXF196601:DYO196601 EHB196601:EIK196601 EQX196601:ESG196601 FAT196601:FCC196601 FKP196601:FLY196601 FUL196601:FVU196601 GEH196601:GFQ196601 GOD196601:GPM196601 GXZ196601:GZI196601 HHV196601:HJE196601 HRR196601:HTA196601 IBN196601:ICW196601 ILJ196601:IMS196601 IVF196601:IWO196601 JFB196601:JGK196601 JOX196601:JQG196601 JYT196601:KAC196601 KIP196601:KJY196601 KSL196601:KTU196601 LCH196601:LDQ196601 LMD196601:LNM196601 LVZ196601:LXI196601 MFV196601:MHE196601 MPR196601:MRA196601 MZN196601:NAW196601 NJJ196601:NKS196601 NTF196601:NUO196601 ODB196601:OEK196601 OMX196601:OOG196601 OWT196601:OYC196601 PGP196601:PHY196601 PQL196601:PRU196601 QAH196601:QBQ196601 QKD196601:QLM196601 QTZ196601:QVI196601 RDV196601:RFE196601 RNR196601:RPA196601 RXN196601:RYW196601 SHJ196601:SIS196601 SRF196601:SSO196601 TBB196601:TCK196601 TKX196601:TMG196601 TUT196601:TWC196601 UEP196601:UFY196601 UOL196601:UPU196601 UYH196601:UZQ196601 VID196601:VJM196601 VRZ196601:VTI196601 WBV196601:WDE196601 WLR196601:WNA196601 WVN196601:WWW196601 F262137:AO262137 JB262137:KK262137 SX262137:UG262137 ACT262137:AEC262137 AMP262137:ANY262137 AWL262137:AXU262137 BGH262137:BHQ262137 BQD262137:BRM262137 BZZ262137:CBI262137 CJV262137:CLE262137 CTR262137:CVA262137 DDN262137:DEW262137 DNJ262137:DOS262137 DXF262137:DYO262137 EHB262137:EIK262137 EQX262137:ESG262137 FAT262137:FCC262137 FKP262137:FLY262137 FUL262137:FVU262137 GEH262137:GFQ262137 GOD262137:GPM262137 GXZ262137:GZI262137 HHV262137:HJE262137 HRR262137:HTA262137 IBN262137:ICW262137 ILJ262137:IMS262137 IVF262137:IWO262137 JFB262137:JGK262137 JOX262137:JQG262137 JYT262137:KAC262137 KIP262137:KJY262137 KSL262137:KTU262137 LCH262137:LDQ262137 LMD262137:LNM262137 LVZ262137:LXI262137 MFV262137:MHE262137 MPR262137:MRA262137 MZN262137:NAW262137 NJJ262137:NKS262137 NTF262137:NUO262137 ODB262137:OEK262137 OMX262137:OOG262137 OWT262137:OYC262137 PGP262137:PHY262137 PQL262137:PRU262137 QAH262137:QBQ262137 QKD262137:QLM262137 QTZ262137:QVI262137 RDV262137:RFE262137 RNR262137:RPA262137 RXN262137:RYW262137 SHJ262137:SIS262137 SRF262137:SSO262137 TBB262137:TCK262137 TKX262137:TMG262137 TUT262137:TWC262137 UEP262137:UFY262137 UOL262137:UPU262137 UYH262137:UZQ262137 VID262137:VJM262137 VRZ262137:VTI262137 WBV262137:WDE262137 WLR262137:WNA262137 WVN262137:WWW262137 F327673:AO327673 JB327673:KK327673 SX327673:UG327673 ACT327673:AEC327673 AMP327673:ANY327673 AWL327673:AXU327673 BGH327673:BHQ327673 BQD327673:BRM327673 BZZ327673:CBI327673 CJV327673:CLE327673 CTR327673:CVA327673 DDN327673:DEW327673 DNJ327673:DOS327673 DXF327673:DYO327673 EHB327673:EIK327673 EQX327673:ESG327673 FAT327673:FCC327673 FKP327673:FLY327673 FUL327673:FVU327673 GEH327673:GFQ327673 GOD327673:GPM327673 GXZ327673:GZI327673 HHV327673:HJE327673 HRR327673:HTA327673 IBN327673:ICW327673 ILJ327673:IMS327673 IVF327673:IWO327673 JFB327673:JGK327673 JOX327673:JQG327673 JYT327673:KAC327673 KIP327673:KJY327673 KSL327673:KTU327673 LCH327673:LDQ327673 LMD327673:LNM327673 LVZ327673:LXI327673 MFV327673:MHE327673 MPR327673:MRA327673 MZN327673:NAW327673 NJJ327673:NKS327673 NTF327673:NUO327673 ODB327673:OEK327673 OMX327673:OOG327673 OWT327673:OYC327673 PGP327673:PHY327673 PQL327673:PRU327673 QAH327673:QBQ327673 QKD327673:QLM327673 QTZ327673:QVI327673 RDV327673:RFE327673 RNR327673:RPA327673 RXN327673:RYW327673 SHJ327673:SIS327673 SRF327673:SSO327673 TBB327673:TCK327673 TKX327673:TMG327673 TUT327673:TWC327673 UEP327673:UFY327673 UOL327673:UPU327673 UYH327673:UZQ327673 VID327673:VJM327673 VRZ327673:VTI327673 WBV327673:WDE327673 WLR327673:WNA327673 WVN327673:WWW327673 F393209:AO393209 JB393209:KK393209 SX393209:UG393209 ACT393209:AEC393209 AMP393209:ANY393209 AWL393209:AXU393209 BGH393209:BHQ393209 BQD393209:BRM393209 BZZ393209:CBI393209 CJV393209:CLE393209 CTR393209:CVA393209 DDN393209:DEW393209 DNJ393209:DOS393209 DXF393209:DYO393209 EHB393209:EIK393209 EQX393209:ESG393209 FAT393209:FCC393209 FKP393209:FLY393209 FUL393209:FVU393209 GEH393209:GFQ393209 GOD393209:GPM393209 GXZ393209:GZI393209 HHV393209:HJE393209 HRR393209:HTA393209 IBN393209:ICW393209 ILJ393209:IMS393209 IVF393209:IWO393209 JFB393209:JGK393209 JOX393209:JQG393209 JYT393209:KAC393209 KIP393209:KJY393209 KSL393209:KTU393209 LCH393209:LDQ393209 LMD393209:LNM393209 LVZ393209:LXI393209 MFV393209:MHE393209 MPR393209:MRA393209 MZN393209:NAW393209 NJJ393209:NKS393209 NTF393209:NUO393209 ODB393209:OEK393209 OMX393209:OOG393209 OWT393209:OYC393209 PGP393209:PHY393209 PQL393209:PRU393209 QAH393209:QBQ393209 QKD393209:QLM393209 QTZ393209:QVI393209 RDV393209:RFE393209 RNR393209:RPA393209 RXN393209:RYW393209 SHJ393209:SIS393209 SRF393209:SSO393209 TBB393209:TCK393209 TKX393209:TMG393209 TUT393209:TWC393209 UEP393209:UFY393209 UOL393209:UPU393209 UYH393209:UZQ393209 VID393209:VJM393209 VRZ393209:VTI393209 WBV393209:WDE393209 WLR393209:WNA393209 WVN393209:WWW393209 F458745:AO458745 JB458745:KK458745 SX458745:UG458745 ACT458745:AEC458745 AMP458745:ANY458745 AWL458745:AXU458745 BGH458745:BHQ458745 BQD458745:BRM458745 BZZ458745:CBI458745 CJV458745:CLE458745 CTR458745:CVA458745 DDN458745:DEW458745 DNJ458745:DOS458745 DXF458745:DYO458745 EHB458745:EIK458745 EQX458745:ESG458745 FAT458745:FCC458745 FKP458745:FLY458745 FUL458745:FVU458745 GEH458745:GFQ458745 GOD458745:GPM458745 GXZ458745:GZI458745 HHV458745:HJE458745 HRR458745:HTA458745 IBN458745:ICW458745 ILJ458745:IMS458745 IVF458745:IWO458745 JFB458745:JGK458745 JOX458745:JQG458745 JYT458745:KAC458745 KIP458745:KJY458745 KSL458745:KTU458745 LCH458745:LDQ458745 LMD458745:LNM458745 LVZ458745:LXI458745 MFV458745:MHE458745 MPR458745:MRA458745 MZN458745:NAW458745 NJJ458745:NKS458745 NTF458745:NUO458745 ODB458745:OEK458745 OMX458745:OOG458745 OWT458745:OYC458745 PGP458745:PHY458745 PQL458745:PRU458745 QAH458745:QBQ458745 QKD458745:QLM458745 QTZ458745:QVI458745 RDV458745:RFE458745 RNR458745:RPA458745 RXN458745:RYW458745 SHJ458745:SIS458745 SRF458745:SSO458745 TBB458745:TCK458745 TKX458745:TMG458745 TUT458745:TWC458745 UEP458745:UFY458745 UOL458745:UPU458745 UYH458745:UZQ458745 VID458745:VJM458745 VRZ458745:VTI458745 WBV458745:WDE458745 WLR458745:WNA458745 WVN458745:WWW458745 F524281:AO524281 JB524281:KK524281 SX524281:UG524281 ACT524281:AEC524281 AMP524281:ANY524281 AWL524281:AXU524281 BGH524281:BHQ524281 BQD524281:BRM524281 BZZ524281:CBI524281 CJV524281:CLE524281 CTR524281:CVA524281 DDN524281:DEW524281 DNJ524281:DOS524281 DXF524281:DYO524281 EHB524281:EIK524281 EQX524281:ESG524281 FAT524281:FCC524281 FKP524281:FLY524281 FUL524281:FVU524281 GEH524281:GFQ524281 GOD524281:GPM524281 GXZ524281:GZI524281 HHV524281:HJE524281 HRR524281:HTA524281 IBN524281:ICW524281 ILJ524281:IMS524281 IVF524281:IWO524281 JFB524281:JGK524281 JOX524281:JQG524281 JYT524281:KAC524281 KIP524281:KJY524281 KSL524281:KTU524281 LCH524281:LDQ524281 LMD524281:LNM524281 LVZ524281:LXI524281 MFV524281:MHE524281 MPR524281:MRA524281 MZN524281:NAW524281 NJJ524281:NKS524281 NTF524281:NUO524281 ODB524281:OEK524281 OMX524281:OOG524281 OWT524281:OYC524281 PGP524281:PHY524281 PQL524281:PRU524281 QAH524281:QBQ524281 QKD524281:QLM524281 QTZ524281:QVI524281 RDV524281:RFE524281 RNR524281:RPA524281 RXN524281:RYW524281 SHJ524281:SIS524281 SRF524281:SSO524281 TBB524281:TCK524281 TKX524281:TMG524281 TUT524281:TWC524281 UEP524281:UFY524281 UOL524281:UPU524281 UYH524281:UZQ524281 VID524281:VJM524281 VRZ524281:VTI524281 WBV524281:WDE524281 WLR524281:WNA524281 WVN524281:WWW524281 F589817:AO589817 JB589817:KK589817 SX589817:UG589817 ACT589817:AEC589817 AMP589817:ANY589817 AWL589817:AXU589817 BGH589817:BHQ589817 BQD589817:BRM589817 BZZ589817:CBI589817 CJV589817:CLE589817 CTR589817:CVA589817 DDN589817:DEW589817 DNJ589817:DOS589817 DXF589817:DYO589817 EHB589817:EIK589817 EQX589817:ESG589817 FAT589817:FCC589817 FKP589817:FLY589817 FUL589817:FVU589817 GEH589817:GFQ589817 GOD589817:GPM589817 GXZ589817:GZI589817 HHV589817:HJE589817 HRR589817:HTA589817 IBN589817:ICW589817 ILJ589817:IMS589817 IVF589817:IWO589817 JFB589817:JGK589817 JOX589817:JQG589817 JYT589817:KAC589817 KIP589817:KJY589817 KSL589817:KTU589817 LCH589817:LDQ589817 LMD589817:LNM589817 LVZ589817:LXI589817 MFV589817:MHE589817 MPR589817:MRA589817 MZN589817:NAW589817 NJJ589817:NKS589817 NTF589817:NUO589817 ODB589817:OEK589817 OMX589817:OOG589817 OWT589817:OYC589817 PGP589817:PHY589817 PQL589817:PRU589817 QAH589817:QBQ589817 QKD589817:QLM589817 QTZ589817:QVI589817 RDV589817:RFE589817 RNR589817:RPA589817 RXN589817:RYW589817 SHJ589817:SIS589817 SRF589817:SSO589817 TBB589817:TCK589817 TKX589817:TMG589817 TUT589817:TWC589817 UEP589817:UFY589817 UOL589817:UPU589817 UYH589817:UZQ589817 VID589817:VJM589817 VRZ589817:VTI589817 WBV589817:WDE589817 WLR589817:WNA589817 WVN589817:WWW589817 F655353:AO655353 JB655353:KK655353 SX655353:UG655353 ACT655353:AEC655353 AMP655353:ANY655353 AWL655353:AXU655353 BGH655353:BHQ655353 BQD655353:BRM655353 BZZ655353:CBI655353 CJV655353:CLE655353 CTR655353:CVA655353 DDN655353:DEW655353 DNJ655353:DOS655353 DXF655353:DYO655353 EHB655353:EIK655353 EQX655353:ESG655353 FAT655353:FCC655353 FKP655353:FLY655353 FUL655353:FVU655353 GEH655353:GFQ655353 GOD655353:GPM655353 GXZ655353:GZI655353 HHV655353:HJE655353 HRR655353:HTA655353 IBN655353:ICW655353 ILJ655353:IMS655353 IVF655353:IWO655353 JFB655353:JGK655353 JOX655353:JQG655353 JYT655353:KAC655353 KIP655353:KJY655353 KSL655353:KTU655353 LCH655353:LDQ655353 LMD655353:LNM655353 LVZ655353:LXI655353 MFV655353:MHE655353 MPR655353:MRA655353 MZN655353:NAW655353 NJJ655353:NKS655353 NTF655353:NUO655353 ODB655353:OEK655353 OMX655353:OOG655353 OWT655353:OYC655353 PGP655353:PHY655353 PQL655353:PRU655353 QAH655353:QBQ655353 QKD655353:QLM655353 QTZ655353:QVI655353 RDV655353:RFE655353 RNR655353:RPA655353 RXN655353:RYW655353 SHJ655353:SIS655353 SRF655353:SSO655353 TBB655353:TCK655353 TKX655353:TMG655353 TUT655353:TWC655353 UEP655353:UFY655353 UOL655353:UPU655353 UYH655353:UZQ655353 VID655353:VJM655353 VRZ655353:VTI655353 WBV655353:WDE655353 WLR655353:WNA655353 WVN655353:WWW655353 F720889:AO720889 JB720889:KK720889 SX720889:UG720889 ACT720889:AEC720889 AMP720889:ANY720889 AWL720889:AXU720889 BGH720889:BHQ720889 BQD720889:BRM720889 BZZ720889:CBI720889 CJV720889:CLE720889 CTR720889:CVA720889 DDN720889:DEW720889 DNJ720889:DOS720889 DXF720889:DYO720889 EHB720889:EIK720889 EQX720889:ESG720889 FAT720889:FCC720889 FKP720889:FLY720889 FUL720889:FVU720889 GEH720889:GFQ720889 GOD720889:GPM720889 GXZ720889:GZI720889 HHV720889:HJE720889 HRR720889:HTA720889 IBN720889:ICW720889 ILJ720889:IMS720889 IVF720889:IWO720889 JFB720889:JGK720889 JOX720889:JQG720889 JYT720889:KAC720889 KIP720889:KJY720889 KSL720889:KTU720889 LCH720889:LDQ720889 LMD720889:LNM720889 LVZ720889:LXI720889 MFV720889:MHE720889 MPR720889:MRA720889 MZN720889:NAW720889 NJJ720889:NKS720889 NTF720889:NUO720889 ODB720889:OEK720889 OMX720889:OOG720889 OWT720889:OYC720889 PGP720889:PHY720889 PQL720889:PRU720889 QAH720889:QBQ720889 QKD720889:QLM720889 QTZ720889:QVI720889 RDV720889:RFE720889 RNR720889:RPA720889 RXN720889:RYW720889 SHJ720889:SIS720889 SRF720889:SSO720889 TBB720889:TCK720889 TKX720889:TMG720889 TUT720889:TWC720889 UEP720889:UFY720889 UOL720889:UPU720889 UYH720889:UZQ720889 VID720889:VJM720889 VRZ720889:VTI720889 WBV720889:WDE720889 WLR720889:WNA720889 WVN720889:WWW720889 F786425:AO786425 JB786425:KK786425 SX786425:UG786425 ACT786425:AEC786425 AMP786425:ANY786425 AWL786425:AXU786425 BGH786425:BHQ786425 BQD786425:BRM786425 BZZ786425:CBI786425 CJV786425:CLE786425 CTR786425:CVA786425 DDN786425:DEW786425 DNJ786425:DOS786425 DXF786425:DYO786425 EHB786425:EIK786425 EQX786425:ESG786425 FAT786425:FCC786425 FKP786425:FLY786425 FUL786425:FVU786425 GEH786425:GFQ786425 GOD786425:GPM786425 GXZ786425:GZI786425 HHV786425:HJE786425 HRR786425:HTA786425 IBN786425:ICW786425 ILJ786425:IMS786425 IVF786425:IWO786425 JFB786425:JGK786425 JOX786425:JQG786425 JYT786425:KAC786425 KIP786425:KJY786425 KSL786425:KTU786425 LCH786425:LDQ786425 LMD786425:LNM786425 LVZ786425:LXI786425 MFV786425:MHE786425 MPR786425:MRA786425 MZN786425:NAW786425 NJJ786425:NKS786425 NTF786425:NUO786425 ODB786425:OEK786425 OMX786425:OOG786425 OWT786425:OYC786425 PGP786425:PHY786425 PQL786425:PRU786425 QAH786425:QBQ786425 QKD786425:QLM786425 QTZ786425:QVI786425 RDV786425:RFE786425 RNR786425:RPA786425 RXN786425:RYW786425 SHJ786425:SIS786425 SRF786425:SSO786425 TBB786425:TCK786425 TKX786425:TMG786425 TUT786425:TWC786425 UEP786425:UFY786425 UOL786425:UPU786425 UYH786425:UZQ786425 VID786425:VJM786425 VRZ786425:VTI786425 WBV786425:WDE786425 WLR786425:WNA786425 WVN786425:WWW786425 F851961:AO851961 JB851961:KK851961 SX851961:UG851961 ACT851961:AEC851961 AMP851961:ANY851961 AWL851961:AXU851961 BGH851961:BHQ851961 BQD851961:BRM851961 BZZ851961:CBI851961 CJV851961:CLE851961 CTR851961:CVA851961 DDN851961:DEW851961 DNJ851961:DOS851961 DXF851961:DYO851961 EHB851961:EIK851961 EQX851961:ESG851961 FAT851961:FCC851961 FKP851961:FLY851961 FUL851961:FVU851961 GEH851961:GFQ851961 GOD851961:GPM851961 GXZ851961:GZI851961 HHV851961:HJE851961 HRR851961:HTA851961 IBN851961:ICW851961 ILJ851961:IMS851961 IVF851961:IWO851961 JFB851961:JGK851961 JOX851961:JQG851961 JYT851961:KAC851961 KIP851961:KJY851961 KSL851961:KTU851961 LCH851961:LDQ851961 LMD851961:LNM851961 LVZ851961:LXI851961 MFV851961:MHE851961 MPR851961:MRA851961 MZN851961:NAW851961 NJJ851961:NKS851961 NTF851961:NUO851961 ODB851961:OEK851961 OMX851961:OOG851961 OWT851961:OYC851961 PGP851961:PHY851961 PQL851961:PRU851961 QAH851961:QBQ851961 QKD851961:QLM851961 QTZ851961:QVI851961 RDV851961:RFE851961 RNR851961:RPA851961 RXN851961:RYW851961 SHJ851961:SIS851961 SRF851961:SSO851961 TBB851961:TCK851961 TKX851961:TMG851961 TUT851961:TWC851961 UEP851961:UFY851961 UOL851961:UPU851961 UYH851961:UZQ851961 VID851961:VJM851961 VRZ851961:VTI851961 WBV851961:WDE851961 WLR851961:WNA851961 WVN851961:WWW851961 F917497:AO917497 JB917497:KK917497 SX917497:UG917497 ACT917497:AEC917497 AMP917497:ANY917497 AWL917497:AXU917497 BGH917497:BHQ917497 BQD917497:BRM917497 BZZ917497:CBI917497 CJV917497:CLE917497 CTR917497:CVA917497 DDN917497:DEW917497 DNJ917497:DOS917497 DXF917497:DYO917497 EHB917497:EIK917497 EQX917497:ESG917497 FAT917497:FCC917497 FKP917497:FLY917497 FUL917497:FVU917497 GEH917497:GFQ917497 GOD917497:GPM917497 GXZ917497:GZI917497 HHV917497:HJE917497 HRR917497:HTA917497 IBN917497:ICW917497 ILJ917497:IMS917497 IVF917497:IWO917497 JFB917497:JGK917497 JOX917497:JQG917497 JYT917497:KAC917497 KIP917497:KJY917497 KSL917497:KTU917497 LCH917497:LDQ917497 LMD917497:LNM917497 LVZ917497:LXI917497 MFV917497:MHE917497 MPR917497:MRA917497 MZN917497:NAW917497 NJJ917497:NKS917497 NTF917497:NUO917497 ODB917497:OEK917497 OMX917497:OOG917497 OWT917497:OYC917497 PGP917497:PHY917497 PQL917497:PRU917497 QAH917497:QBQ917497 QKD917497:QLM917497 QTZ917497:QVI917497 RDV917497:RFE917497 RNR917497:RPA917497 RXN917497:RYW917497 SHJ917497:SIS917497 SRF917497:SSO917497 TBB917497:TCK917497 TKX917497:TMG917497 TUT917497:TWC917497 UEP917497:UFY917497 UOL917497:UPU917497 UYH917497:UZQ917497 VID917497:VJM917497 VRZ917497:VTI917497 WBV917497:WDE917497 WLR917497:WNA917497 WVN917497:WWW917497 F983033:AO983033 JB983033:KK983033 SX983033:UG983033 ACT983033:AEC983033 AMP983033:ANY983033 AWL983033:AXU983033 BGH983033:BHQ983033 BQD983033:BRM983033 BZZ983033:CBI983033 CJV983033:CLE983033 CTR983033:CVA983033 DDN983033:DEW983033 DNJ983033:DOS983033 DXF983033:DYO983033 EHB983033:EIK983033 EQX983033:ESG983033 FAT983033:FCC983033 FKP983033:FLY983033 FUL983033:FVU983033 GEH983033:GFQ983033 GOD983033:GPM983033 GXZ983033:GZI983033 HHV983033:HJE983033 HRR983033:HTA983033 IBN983033:ICW983033 ILJ983033:IMS983033 IVF983033:IWO983033 JFB983033:JGK983033 JOX983033:JQG983033 JYT983033:KAC983033 KIP983033:KJY983033 KSL983033:KTU983033 LCH983033:LDQ983033 LMD983033:LNM983033 LVZ983033:LXI983033 MFV983033:MHE983033 MPR983033:MRA983033 MZN983033:NAW983033 NJJ983033:NKS983033 NTF983033:NUO983033 ODB983033:OEK983033 OMX983033:OOG983033 OWT983033:OYC983033 PGP983033:PHY983033 PQL983033:PRU983033 QAH983033:QBQ983033 QKD983033:QLM983033 QTZ983033:QVI983033 RDV983033:RFE983033 RNR983033:RPA983033 RXN983033:RYW983033 SHJ983033:SIS983033 SRF983033:SSO983033 TBB983033:TCK983033 TKX983033:TMG983033 TUT983033:TWC983033 UEP983033:UFY983033 UOL983033:UPU983033 UYH983033:UZQ983033 VID983033:VJM983033 VRZ983033:VTI983033 WBV983033:WDE983033 WLR983033:WNA983033 WVN983033:WWW983033">
      <formula1>"1月,2月,3月,4月,5月,6月,7月,8月,9月,10月,11月,12月"</formula1>
    </dataValidation>
    <dataValidation type="list" allowBlank="1" showInputMessage="1" showErrorMessage="1" sqref="F4:AO4 JB4:KK4 SX4:UG4 ACT4:AEC4 AMP4:ANY4 AWL4:AXU4 BGH4:BHQ4 BQD4:BRM4 BZZ4:CBI4 CJV4:CLE4 CTR4:CVA4 DDN4:DEW4 DNJ4:DOS4 DXF4:DYO4 EHB4:EIK4 EQX4:ESG4 FAT4:FCC4 FKP4:FLY4 FUL4:FVU4 GEH4:GFQ4 GOD4:GPM4 GXZ4:GZI4 HHV4:HJE4 HRR4:HTA4 IBN4:ICW4 ILJ4:IMS4 IVF4:IWO4 JFB4:JGK4 JOX4:JQG4 JYT4:KAC4 KIP4:KJY4 KSL4:KTU4 LCH4:LDQ4 LMD4:LNM4 LVZ4:LXI4 MFV4:MHE4 MPR4:MRA4 MZN4:NAW4 NJJ4:NKS4 NTF4:NUO4 ODB4:OEK4 OMX4:OOG4 OWT4:OYC4 PGP4:PHY4 PQL4:PRU4 QAH4:QBQ4 QKD4:QLM4 QTZ4:QVI4 RDV4:RFE4 RNR4:RPA4 RXN4:RYW4 SHJ4:SIS4 SRF4:SSO4 TBB4:TCK4 TKX4:TMG4 TUT4:TWC4 UEP4:UFY4 UOL4:UPU4 UYH4:UZQ4 VID4:VJM4 VRZ4:VTI4 WBV4:WDE4 WLR4:WNA4 WVN4:WWW4 F65528:AO65528 JB65528:KK65528 SX65528:UG65528 ACT65528:AEC65528 AMP65528:ANY65528 AWL65528:AXU65528 BGH65528:BHQ65528 BQD65528:BRM65528 BZZ65528:CBI65528 CJV65528:CLE65528 CTR65528:CVA65528 DDN65528:DEW65528 DNJ65528:DOS65528 DXF65528:DYO65528 EHB65528:EIK65528 EQX65528:ESG65528 FAT65528:FCC65528 FKP65528:FLY65528 FUL65528:FVU65528 GEH65528:GFQ65528 GOD65528:GPM65528 GXZ65528:GZI65528 HHV65528:HJE65528 HRR65528:HTA65528 IBN65528:ICW65528 ILJ65528:IMS65528 IVF65528:IWO65528 JFB65528:JGK65528 JOX65528:JQG65528 JYT65528:KAC65528 KIP65528:KJY65528 KSL65528:KTU65528 LCH65528:LDQ65528 LMD65528:LNM65528 LVZ65528:LXI65528 MFV65528:MHE65528 MPR65528:MRA65528 MZN65528:NAW65528 NJJ65528:NKS65528 NTF65528:NUO65528 ODB65528:OEK65528 OMX65528:OOG65528 OWT65528:OYC65528 PGP65528:PHY65528 PQL65528:PRU65528 QAH65528:QBQ65528 QKD65528:QLM65528 QTZ65528:QVI65528 RDV65528:RFE65528 RNR65528:RPA65528 RXN65528:RYW65528 SHJ65528:SIS65528 SRF65528:SSO65528 TBB65528:TCK65528 TKX65528:TMG65528 TUT65528:TWC65528 UEP65528:UFY65528 UOL65528:UPU65528 UYH65528:UZQ65528 VID65528:VJM65528 VRZ65528:VTI65528 WBV65528:WDE65528 WLR65528:WNA65528 WVN65528:WWW65528 F131064:AO131064 JB131064:KK131064 SX131064:UG131064 ACT131064:AEC131064 AMP131064:ANY131064 AWL131064:AXU131064 BGH131064:BHQ131064 BQD131064:BRM131064 BZZ131064:CBI131064 CJV131064:CLE131064 CTR131064:CVA131064 DDN131064:DEW131064 DNJ131064:DOS131064 DXF131064:DYO131064 EHB131064:EIK131064 EQX131064:ESG131064 FAT131064:FCC131064 FKP131064:FLY131064 FUL131064:FVU131064 GEH131064:GFQ131064 GOD131064:GPM131064 GXZ131064:GZI131064 HHV131064:HJE131064 HRR131064:HTA131064 IBN131064:ICW131064 ILJ131064:IMS131064 IVF131064:IWO131064 JFB131064:JGK131064 JOX131064:JQG131064 JYT131064:KAC131064 KIP131064:KJY131064 KSL131064:KTU131064 LCH131064:LDQ131064 LMD131064:LNM131064 LVZ131064:LXI131064 MFV131064:MHE131064 MPR131064:MRA131064 MZN131064:NAW131064 NJJ131064:NKS131064 NTF131064:NUO131064 ODB131064:OEK131064 OMX131064:OOG131064 OWT131064:OYC131064 PGP131064:PHY131064 PQL131064:PRU131064 QAH131064:QBQ131064 QKD131064:QLM131064 QTZ131064:QVI131064 RDV131064:RFE131064 RNR131064:RPA131064 RXN131064:RYW131064 SHJ131064:SIS131064 SRF131064:SSO131064 TBB131064:TCK131064 TKX131064:TMG131064 TUT131064:TWC131064 UEP131064:UFY131064 UOL131064:UPU131064 UYH131064:UZQ131064 VID131064:VJM131064 VRZ131064:VTI131064 WBV131064:WDE131064 WLR131064:WNA131064 WVN131064:WWW131064 F196600:AO196600 JB196600:KK196600 SX196600:UG196600 ACT196600:AEC196600 AMP196600:ANY196600 AWL196600:AXU196600 BGH196600:BHQ196600 BQD196600:BRM196600 BZZ196600:CBI196600 CJV196600:CLE196600 CTR196600:CVA196600 DDN196600:DEW196600 DNJ196600:DOS196600 DXF196600:DYO196600 EHB196600:EIK196600 EQX196600:ESG196600 FAT196600:FCC196600 FKP196600:FLY196600 FUL196600:FVU196600 GEH196600:GFQ196600 GOD196600:GPM196600 GXZ196600:GZI196600 HHV196600:HJE196600 HRR196600:HTA196600 IBN196600:ICW196600 ILJ196600:IMS196600 IVF196600:IWO196600 JFB196600:JGK196600 JOX196600:JQG196600 JYT196600:KAC196600 KIP196600:KJY196600 KSL196600:KTU196600 LCH196600:LDQ196600 LMD196600:LNM196600 LVZ196600:LXI196600 MFV196600:MHE196600 MPR196600:MRA196600 MZN196600:NAW196600 NJJ196600:NKS196600 NTF196600:NUO196600 ODB196600:OEK196600 OMX196600:OOG196600 OWT196600:OYC196600 PGP196600:PHY196600 PQL196600:PRU196600 QAH196600:QBQ196600 QKD196600:QLM196600 QTZ196600:QVI196600 RDV196600:RFE196600 RNR196600:RPA196600 RXN196600:RYW196600 SHJ196600:SIS196600 SRF196600:SSO196600 TBB196600:TCK196600 TKX196600:TMG196600 TUT196600:TWC196600 UEP196600:UFY196600 UOL196600:UPU196600 UYH196600:UZQ196600 VID196600:VJM196600 VRZ196600:VTI196600 WBV196600:WDE196600 WLR196600:WNA196600 WVN196600:WWW196600 F262136:AO262136 JB262136:KK262136 SX262136:UG262136 ACT262136:AEC262136 AMP262136:ANY262136 AWL262136:AXU262136 BGH262136:BHQ262136 BQD262136:BRM262136 BZZ262136:CBI262136 CJV262136:CLE262136 CTR262136:CVA262136 DDN262136:DEW262136 DNJ262136:DOS262136 DXF262136:DYO262136 EHB262136:EIK262136 EQX262136:ESG262136 FAT262136:FCC262136 FKP262136:FLY262136 FUL262136:FVU262136 GEH262136:GFQ262136 GOD262136:GPM262136 GXZ262136:GZI262136 HHV262136:HJE262136 HRR262136:HTA262136 IBN262136:ICW262136 ILJ262136:IMS262136 IVF262136:IWO262136 JFB262136:JGK262136 JOX262136:JQG262136 JYT262136:KAC262136 KIP262136:KJY262136 KSL262136:KTU262136 LCH262136:LDQ262136 LMD262136:LNM262136 LVZ262136:LXI262136 MFV262136:MHE262136 MPR262136:MRA262136 MZN262136:NAW262136 NJJ262136:NKS262136 NTF262136:NUO262136 ODB262136:OEK262136 OMX262136:OOG262136 OWT262136:OYC262136 PGP262136:PHY262136 PQL262136:PRU262136 QAH262136:QBQ262136 QKD262136:QLM262136 QTZ262136:QVI262136 RDV262136:RFE262136 RNR262136:RPA262136 RXN262136:RYW262136 SHJ262136:SIS262136 SRF262136:SSO262136 TBB262136:TCK262136 TKX262136:TMG262136 TUT262136:TWC262136 UEP262136:UFY262136 UOL262136:UPU262136 UYH262136:UZQ262136 VID262136:VJM262136 VRZ262136:VTI262136 WBV262136:WDE262136 WLR262136:WNA262136 WVN262136:WWW262136 F327672:AO327672 JB327672:KK327672 SX327672:UG327672 ACT327672:AEC327672 AMP327672:ANY327672 AWL327672:AXU327672 BGH327672:BHQ327672 BQD327672:BRM327672 BZZ327672:CBI327672 CJV327672:CLE327672 CTR327672:CVA327672 DDN327672:DEW327672 DNJ327672:DOS327672 DXF327672:DYO327672 EHB327672:EIK327672 EQX327672:ESG327672 FAT327672:FCC327672 FKP327672:FLY327672 FUL327672:FVU327672 GEH327672:GFQ327672 GOD327672:GPM327672 GXZ327672:GZI327672 HHV327672:HJE327672 HRR327672:HTA327672 IBN327672:ICW327672 ILJ327672:IMS327672 IVF327672:IWO327672 JFB327672:JGK327672 JOX327672:JQG327672 JYT327672:KAC327672 KIP327672:KJY327672 KSL327672:KTU327672 LCH327672:LDQ327672 LMD327672:LNM327672 LVZ327672:LXI327672 MFV327672:MHE327672 MPR327672:MRA327672 MZN327672:NAW327672 NJJ327672:NKS327672 NTF327672:NUO327672 ODB327672:OEK327672 OMX327672:OOG327672 OWT327672:OYC327672 PGP327672:PHY327672 PQL327672:PRU327672 QAH327672:QBQ327672 QKD327672:QLM327672 QTZ327672:QVI327672 RDV327672:RFE327672 RNR327672:RPA327672 RXN327672:RYW327672 SHJ327672:SIS327672 SRF327672:SSO327672 TBB327672:TCK327672 TKX327672:TMG327672 TUT327672:TWC327672 UEP327672:UFY327672 UOL327672:UPU327672 UYH327672:UZQ327672 VID327672:VJM327672 VRZ327672:VTI327672 WBV327672:WDE327672 WLR327672:WNA327672 WVN327672:WWW327672 F393208:AO393208 JB393208:KK393208 SX393208:UG393208 ACT393208:AEC393208 AMP393208:ANY393208 AWL393208:AXU393208 BGH393208:BHQ393208 BQD393208:BRM393208 BZZ393208:CBI393208 CJV393208:CLE393208 CTR393208:CVA393208 DDN393208:DEW393208 DNJ393208:DOS393208 DXF393208:DYO393208 EHB393208:EIK393208 EQX393208:ESG393208 FAT393208:FCC393208 FKP393208:FLY393208 FUL393208:FVU393208 GEH393208:GFQ393208 GOD393208:GPM393208 GXZ393208:GZI393208 HHV393208:HJE393208 HRR393208:HTA393208 IBN393208:ICW393208 ILJ393208:IMS393208 IVF393208:IWO393208 JFB393208:JGK393208 JOX393208:JQG393208 JYT393208:KAC393208 KIP393208:KJY393208 KSL393208:KTU393208 LCH393208:LDQ393208 LMD393208:LNM393208 LVZ393208:LXI393208 MFV393208:MHE393208 MPR393208:MRA393208 MZN393208:NAW393208 NJJ393208:NKS393208 NTF393208:NUO393208 ODB393208:OEK393208 OMX393208:OOG393208 OWT393208:OYC393208 PGP393208:PHY393208 PQL393208:PRU393208 QAH393208:QBQ393208 QKD393208:QLM393208 QTZ393208:QVI393208 RDV393208:RFE393208 RNR393208:RPA393208 RXN393208:RYW393208 SHJ393208:SIS393208 SRF393208:SSO393208 TBB393208:TCK393208 TKX393208:TMG393208 TUT393208:TWC393208 UEP393208:UFY393208 UOL393208:UPU393208 UYH393208:UZQ393208 VID393208:VJM393208 VRZ393208:VTI393208 WBV393208:WDE393208 WLR393208:WNA393208 WVN393208:WWW393208 F458744:AO458744 JB458744:KK458744 SX458744:UG458744 ACT458744:AEC458744 AMP458744:ANY458744 AWL458744:AXU458744 BGH458744:BHQ458744 BQD458744:BRM458744 BZZ458744:CBI458744 CJV458744:CLE458744 CTR458744:CVA458744 DDN458744:DEW458744 DNJ458744:DOS458744 DXF458744:DYO458744 EHB458744:EIK458744 EQX458744:ESG458744 FAT458744:FCC458744 FKP458744:FLY458744 FUL458744:FVU458744 GEH458744:GFQ458744 GOD458744:GPM458744 GXZ458744:GZI458744 HHV458744:HJE458744 HRR458744:HTA458744 IBN458744:ICW458744 ILJ458744:IMS458744 IVF458744:IWO458744 JFB458744:JGK458744 JOX458744:JQG458744 JYT458744:KAC458744 KIP458744:KJY458744 KSL458744:KTU458744 LCH458744:LDQ458744 LMD458744:LNM458744 LVZ458744:LXI458744 MFV458744:MHE458744 MPR458744:MRA458744 MZN458744:NAW458744 NJJ458744:NKS458744 NTF458744:NUO458744 ODB458744:OEK458744 OMX458744:OOG458744 OWT458744:OYC458744 PGP458744:PHY458744 PQL458744:PRU458744 QAH458744:QBQ458744 QKD458744:QLM458744 QTZ458744:QVI458744 RDV458744:RFE458744 RNR458744:RPA458744 RXN458744:RYW458744 SHJ458744:SIS458744 SRF458744:SSO458744 TBB458744:TCK458744 TKX458744:TMG458744 TUT458744:TWC458744 UEP458744:UFY458744 UOL458744:UPU458744 UYH458744:UZQ458744 VID458744:VJM458744 VRZ458744:VTI458744 WBV458744:WDE458744 WLR458744:WNA458744 WVN458744:WWW458744 F524280:AO524280 JB524280:KK524280 SX524280:UG524280 ACT524280:AEC524280 AMP524280:ANY524280 AWL524280:AXU524280 BGH524280:BHQ524280 BQD524280:BRM524280 BZZ524280:CBI524280 CJV524280:CLE524280 CTR524280:CVA524280 DDN524280:DEW524280 DNJ524280:DOS524280 DXF524280:DYO524280 EHB524280:EIK524280 EQX524280:ESG524280 FAT524280:FCC524280 FKP524280:FLY524280 FUL524280:FVU524280 GEH524280:GFQ524280 GOD524280:GPM524280 GXZ524280:GZI524280 HHV524280:HJE524280 HRR524280:HTA524280 IBN524280:ICW524280 ILJ524280:IMS524280 IVF524280:IWO524280 JFB524280:JGK524280 JOX524280:JQG524280 JYT524280:KAC524280 KIP524280:KJY524280 KSL524280:KTU524280 LCH524280:LDQ524280 LMD524280:LNM524280 LVZ524280:LXI524280 MFV524280:MHE524280 MPR524280:MRA524280 MZN524280:NAW524280 NJJ524280:NKS524280 NTF524280:NUO524280 ODB524280:OEK524280 OMX524280:OOG524280 OWT524280:OYC524280 PGP524280:PHY524280 PQL524280:PRU524280 QAH524280:QBQ524280 QKD524280:QLM524280 QTZ524280:QVI524280 RDV524280:RFE524280 RNR524280:RPA524280 RXN524280:RYW524280 SHJ524280:SIS524280 SRF524280:SSO524280 TBB524280:TCK524280 TKX524280:TMG524280 TUT524280:TWC524280 UEP524280:UFY524280 UOL524280:UPU524280 UYH524280:UZQ524280 VID524280:VJM524280 VRZ524280:VTI524280 WBV524280:WDE524280 WLR524280:WNA524280 WVN524280:WWW524280 F589816:AO589816 JB589816:KK589816 SX589816:UG589816 ACT589816:AEC589816 AMP589816:ANY589816 AWL589816:AXU589816 BGH589816:BHQ589816 BQD589816:BRM589816 BZZ589816:CBI589816 CJV589816:CLE589816 CTR589816:CVA589816 DDN589816:DEW589816 DNJ589816:DOS589816 DXF589816:DYO589816 EHB589816:EIK589816 EQX589816:ESG589816 FAT589816:FCC589816 FKP589816:FLY589816 FUL589816:FVU589816 GEH589816:GFQ589816 GOD589816:GPM589816 GXZ589816:GZI589816 HHV589816:HJE589816 HRR589816:HTA589816 IBN589816:ICW589816 ILJ589816:IMS589816 IVF589816:IWO589816 JFB589816:JGK589816 JOX589816:JQG589816 JYT589816:KAC589816 KIP589816:KJY589816 KSL589816:KTU589816 LCH589816:LDQ589816 LMD589816:LNM589816 LVZ589816:LXI589816 MFV589816:MHE589816 MPR589816:MRA589816 MZN589816:NAW589816 NJJ589816:NKS589816 NTF589816:NUO589816 ODB589816:OEK589816 OMX589816:OOG589816 OWT589816:OYC589816 PGP589816:PHY589816 PQL589816:PRU589816 QAH589816:QBQ589816 QKD589816:QLM589816 QTZ589816:QVI589816 RDV589816:RFE589816 RNR589816:RPA589816 RXN589816:RYW589816 SHJ589816:SIS589816 SRF589816:SSO589816 TBB589816:TCK589816 TKX589816:TMG589816 TUT589816:TWC589816 UEP589816:UFY589816 UOL589816:UPU589816 UYH589816:UZQ589816 VID589816:VJM589816 VRZ589816:VTI589816 WBV589816:WDE589816 WLR589816:WNA589816 WVN589816:WWW589816 F655352:AO655352 JB655352:KK655352 SX655352:UG655352 ACT655352:AEC655352 AMP655352:ANY655352 AWL655352:AXU655352 BGH655352:BHQ655352 BQD655352:BRM655352 BZZ655352:CBI655352 CJV655352:CLE655352 CTR655352:CVA655352 DDN655352:DEW655352 DNJ655352:DOS655352 DXF655352:DYO655352 EHB655352:EIK655352 EQX655352:ESG655352 FAT655352:FCC655352 FKP655352:FLY655352 FUL655352:FVU655352 GEH655352:GFQ655352 GOD655352:GPM655352 GXZ655352:GZI655352 HHV655352:HJE655352 HRR655352:HTA655352 IBN655352:ICW655352 ILJ655352:IMS655352 IVF655352:IWO655352 JFB655352:JGK655352 JOX655352:JQG655352 JYT655352:KAC655352 KIP655352:KJY655352 KSL655352:KTU655352 LCH655352:LDQ655352 LMD655352:LNM655352 LVZ655352:LXI655352 MFV655352:MHE655352 MPR655352:MRA655352 MZN655352:NAW655352 NJJ655352:NKS655352 NTF655352:NUO655352 ODB655352:OEK655352 OMX655352:OOG655352 OWT655352:OYC655352 PGP655352:PHY655352 PQL655352:PRU655352 QAH655352:QBQ655352 QKD655352:QLM655352 QTZ655352:QVI655352 RDV655352:RFE655352 RNR655352:RPA655352 RXN655352:RYW655352 SHJ655352:SIS655352 SRF655352:SSO655352 TBB655352:TCK655352 TKX655352:TMG655352 TUT655352:TWC655352 UEP655352:UFY655352 UOL655352:UPU655352 UYH655352:UZQ655352 VID655352:VJM655352 VRZ655352:VTI655352 WBV655352:WDE655352 WLR655352:WNA655352 WVN655352:WWW655352 F720888:AO720888 JB720888:KK720888 SX720888:UG720888 ACT720888:AEC720888 AMP720888:ANY720888 AWL720888:AXU720888 BGH720888:BHQ720888 BQD720888:BRM720888 BZZ720888:CBI720888 CJV720888:CLE720888 CTR720888:CVA720888 DDN720888:DEW720888 DNJ720888:DOS720888 DXF720888:DYO720888 EHB720888:EIK720888 EQX720888:ESG720888 FAT720888:FCC720888 FKP720888:FLY720888 FUL720888:FVU720888 GEH720888:GFQ720888 GOD720888:GPM720888 GXZ720888:GZI720888 HHV720888:HJE720888 HRR720888:HTA720888 IBN720888:ICW720888 ILJ720888:IMS720888 IVF720888:IWO720888 JFB720888:JGK720888 JOX720888:JQG720888 JYT720888:KAC720888 KIP720888:KJY720888 KSL720888:KTU720888 LCH720888:LDQ720888 LMD720888:LNM720888 LVZ720888:LXI720888 MFV720888:MHE720888 MPR720888:MRA720888 MZN720888:NAW720888 NJJ720888:NKS720888 NTF720888:NUO720888 ODB720888:OEK720888 OMX720888:OOG720888 OWT720888:OYC720888 PGP720888:PHY720888 PQL720888:PRU720888 QAH720888:QBQ720888 QKD720888:QLM720888 QTZ720888:QVI720888 RDV720888:RFE720888 RNR720888:RPA720888 RXN720888:RYW720888 SHJ720888:SIS720888 SRF720888:SSO720888 TBB720888:TCK720888 TKX720888:TMG720888 TUT720888:TWC720888 UEP720888:UFY720888 UOL720888:UPU720888 UYH720888:UZQ720888 VID720888:VJM720888 VRZ720888:VTI720888 WBV720888:WDE720888 WLR720888:WNA720888 WVN720888:WWW720888 F786424:AO786424 JB786424:KK786424 SX786424:UG786424 ACT786424:AEC786424 AMP786424:ANY786424 AWL786424:AXU786424 BGH786424:BHQ786424 BQD786424:BRM786424 BZZ786424:CBI786424 CJV786424:CLE786424 CTR786424:CVA786424 DDN786424:DEW786424 DNJ786424:DOS786424 DXF786424:DYO786424 EHB786424:EIK786424 EQX786424:ESG786424 FAT786424:FCC786424 FKP786424:FLY786424 FUL786424:FVU786424 GEH786424:GFQ786424 GOD786424:GPM786424 GXZ786424:GZI786424 HHV786424:HJE786424 HRR786424:HTA786424 IBN786424:ICW786424 ILJ786424:IMS786424 IVF786424:IWO786424 JFB786424:JGK786424 JOX786424:JQG786424 JYT786424:KAC786424 KIP786424:KJY786424 KSL786424:KTU786424 LCH786424:LDQ786424 LMD786424:LNM786424 LVZ786424:LXI786424 MFV786424:MHE786424 MPR786424:MRA786424 MZN786424:NAW786424 NJJ786424:NKS786424 NTF786424:NUO786424 ODB786424:OEK786424 OMX786424:OOG786424 OWT786424:OYC786424 PGP786424:PHY786424 PQL786424:PRU786424 QAH786424:QBQ786424 QKD786424:QLM786424 QTZ786424:QVI786424 RDV786424:RFE786424 RNR786424:RPA786424 RXN786424:RYW786424 SHJ786424:SIS786424 SRF786424:SSO786424 TBB786424:TCK786424 TKX786424:TMG786424 TUT786424:TWC786424 UEP786424:UFY786424 UOL786424:UPU786424 UYH786424:UZQ786424 VID786424:VJM786424 VRZ786424:VTI786424 WBV786424:WDE786424 WLR786424:WNA786424 WVN786424:WWW786424 F851960:AO851960 JB851960:KK851960 SX851960:UG851960 ACT851960:AEC851960 AMP851960:ANY851960 AWL851960:AXU851960 BGH851960:BHQ851960 BQD851960:BRM851960 BZZ851960:CBI851960 CJV851960:CLE851960 CTR851960:CVA851960 DDN851960:DEW851960 DNJ851960:DOS851960 DXF851960:DYO851960 EHB851960:EIK851960 EQX851960:ESG851960 FAT851960:FCC851960 FKP851960:FLY851960 FUL851960:FVU851960 GEH851960:GFQ851960 GOD851960:GPM851960 GXZ851960:GZI851960 HHV851960:HJE851960 HRR851960:HTA851960 IBN851960:ICW851960 ILJ851960:IMS851960 IVF851960:IWO851960 JFB851960:JGK851960 JOX851960:JQG851960 JYT851960:KAC851960 KIP851960:KJY851960 KSL851960:KTU851960 LCH851960:LDQ851960 LMD851960:LNM851960 LVZ851960:LXI851960 MFV851960:MHE851960 MPR851960:MRA851960 MZN851960:NAW851960 NJJ851960:NKS851960 NTF851960:NUO851960 ODB851960:OEK851960 OMX851960:OOG851960 OWT851960:OYC851960 PGP851960:PHY851960 PQL851960:PRU851960 QAH851960:QBQ851960 QKD851960:QLM851960 QTZ851960:QVI851960 RDV851960:RFE851960 RNR851960:RPA851960 RXN851960:RYW851960 SHJ851960:SIS851960 SRF851960:SSO851960 TBB851960:TCK851960 TKX851960:TMG851960 TUT851960:TWC851960 UEP851960:UFY851960 UOL851960:UPU851960 UYH851960:UZQ851960 VID851960:VJM851960 VRZ851960:VTI851960 WBV851960:WDE851960 WLR851960:WNA851960 WVN851960:WWW851960 F917496:AO917496 JB917496:KK917496 SX917496:UG917496 ACT917496:AEC917496 AMP917496:ANY917496 AWL917496:AXU917496 BGH917496:BHQ917496 BQD917496:BRM917496 BZZ917496:CBI917496 CJV917496:CLE917496 CTR917496:CVA917496 DDN917496:DEW917496 DNJ917496:DOS917496 DXF917496:DYO917496 EHB917496:EIK917496 EQX917496:ESG917496 FAT917496:FCC917496 FKP917496:FLY917496 FUL917496:FVU917496 GEH917496:GFQ917496 GOD917496:GPM917496 GXZ917496:GZI917496 HHV917496:HJE917496 HRR917496:HTA917496 IBN917496:ICW917496 ILJ917496:IMS917496 IVF917496:IWO917496 JFB917496:JGK917496 JOX917496:JQG917496 JYT917496:KAC917496 KIP917496:KJY917496 KSL917496:KTU917496 LCH917496:LDQ917496 LMD917496:LNM917496 LVZ917496:LXI917496 MFV917496:MHE917496 MPR917496:MRA917496 MZN917496:NAW917496 NJJ917496:NKS917496 NTF917496:NUO917496 ODB917496:OEK917496 OMX917496:OOG917496 OWT917496:OYC917496 PGP917496:PHY917496 PQL917496:PRU917496 QAH917496:QBQ917496 QKD917496:QLM917496 QTZ917496:QVI917496 RDV917496:RFE917496 RNR917496:RPA917496 RXN917496:RYW917496 SHJ917496:SIS917496 SRF917496:SSO917496 TBB917496:TCK917496 TKX917496:TMG917496 TUT917496:TWC917496 UEP917496:UFY917496 UOL917496:UPU917496 UYH917496:UZQ917496 VID917496:VJM917496 VRZ917496:VTI917496 WBV917496:WDE917496 WLR917496:WNA917496 WVN917496:WWW917496 F983032:AO983032 JB983032:KK983032 SX983032:UG983032 ACT983032:AEC983032 AMP983032:ANY983032 AWL983032:AXU983032 BGH983032:BHQ983032 BQD983032:BRM983032 BZZ983032:CBI983032 CJV983032:CLE983032 CTR983032:CVA983032 DDN983032:DEW983032 DNJ983032:DOS983032 DXF983032:DYO983032 EHB983032:EIK983032 EQX983032:ESG983032 FAT983032:FCC983032 FKP983032:FLY983032 FUL983032:FVU983032 GEH983032:GFQ983032 GOD983032:GPM983032 GXZ983032:GZI983032 HHV983032:HJE983032 HRR983032:HTA983032 IBN983032:ICW983032 ILJ983032:IMS983032 IVF983032:IWO983032 JFB983032:JGK983032 JOX983032:JQG983032 JYT983032:KAC983032 KIP983032:KJY983032 KSL983032:KTU983032 LCH983032:LDQ983032 LMD983032:LNM983032 LVZ983032:LXI983032 MFV983032:MHE983032 MPR983032:MRA983032 MZN983032:NAW983032 NJJ983032:NKS983032 NTF983032:NUO983032 ODB983032:OEK983032 OMX983032:OOG983032 OWT983032:OYC983032 PGP983032:PHY983032 PQL983032:PRU983032 QAH983032:QBQ983032 QKD983032:QLM983032 QTZ983032:QVI983032 RDV983032:RFE983032 RNR983032:RPA983032 RXN983032:RYW983032 SHJ983032:SIS983032 SRF983032:SSO983032 TBB983032:TCK983032 TKX983032:TMG983032 TUT983032:TWC983032 UEP983032:UFY983032 UOL983032:UPU983032 UYH983032:UZQ983032 VID983032:VJM983032 VRZ983032:VTI983032 WBV983032:WDE983032 WLR983032:WNA983032 WVN983032:WWW983032">
      <formula1>"H,H25,H26,H27,H28,H29,H30,H31,H32,H33,H34,H35"</formula1>
    </dataValidation>
  </dataValidations>
  <printOptions horizontalCentered="1"/>
  <pageMargins left="0.25" right="0.25" top="0.75" bottom="0.75" header="0.3" footer="0.3"/>
  <pageSetup paperSize="9" scale="3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申請書</vt:lpstr>
      <vt:lpstr>収支計画</vt:lpstr>
      <vt:lpstr>1年目</vt:lpstr>
      <vt:lpstr>2年目</vt:lpstr>
      <vt:lpstr>3年目</vt:lpstr>
      <vt:lpstr>4年目</vt:lpstr>
      <vt:lpstr>5年目</vt:lpstr>
      <vt:lpstr>作付計画1</vt:lpstr>
      <vt:lpstr>作付計画2</vt:lpstr>
      <vt:lpstr>作付計画3</vt:lpstr>
      <vt:lpstr>作付計画4</vt:lpstr>
      <vt:lpstr>作付計画5</vt:lpstr>
      <vt:lpstr>同意書</vt:lpstr>
      <vt:lpstr>'1年目'!Print_Area</vt:lpstr>
      <vt:lpstr>'2年目'!Print_Area</vt:lpstr>
      <vt:lpstr>'3年目'!Print_Area</vt:lpstr>
      <vt:lpstr>'4年目'!Print_Area</vt:lpstr>
      <vt:lpstr>'5年目'!Print_Area</vt:lpstr>
      <vt:lpstr>収支計画!Print_Area</vt:lpstr>
      <vt:lpstr>申請書!Print_Area</vt:lpstr>
      <vt:lpstr>同意書!Print_Area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2018-01-05T08:08:24Z</dcterms:created>
  <dcterms:modified xsi:type="dcterms:W3CDTF">2020-11-04T05:41:47Z</dcterms:modified>
</cp:coreProperties>
</file>