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★仮置き\（松谷さん）0808提出分（老健・基準確認シート）\"/>
    </mc:Choice>
  </mc:AlternateContent>
  <bookViews>
    <workbookView xWindow="-120" yWindow="-120" windowWidth="20736" windowHeight="11160"/>
  </bookViews>
  <sheets>
    <sheet name="入所者数" sheetId="1" r:id="rId1"/>
  </sheets>
  <definedNames>
    <definedName name="_xlnm.Print_Area" localSheetId="0">入所者数!$A$1:$G$42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E38" i="1" l="1"/>
  <c r="F12" i="1"/>
  <c r="E24" i="1"/>
  <c r="D38" i="1" l="1"/>
  <c r="D24" i="1" l="1"/>
  <c r="C24" i="1"/>
  <c r="E29" i="1" l="1"/>
  <c r="D29" i="1"/>
</calcChain>
</file>

<file path=xl/sharedStrings.xml><?xml version="1.0" encoding="utf-8"?>
<sst xmlns="http://schemas.openxmlformats.org/spreadsheetml/2006/main" count="52" uniqueCount="49">
  <si>
    <t>４月</t>
    <rPh sb="1" eb="2">
      <t>ガツ</t>
    </rPh>
    <phoneticPr fontId="1"/>
  </si>
  <si>
    <t>５月</t>
  </si>
  <si>
    <t>６月</t>
  </si>
  <si>
    <t>７月</t>
    <rPh sb="1" eb="2">
      <t>ツキ</t>
    </rPh>
    <phoneticPr fontId="1"/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</si>
  <si>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</si>
  <si>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</si>
  <si>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</si>
  <si>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</si>
  <si>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</si>
  <si>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1"/>
  </si>
  <si>
    <t>２月</t>
  </si>
  <si>
    <t>３月</t>
  </si>
  <si>
    <t>合計</t>
    <rPh sb="0" eb="2">
      <t>ゴウケイ</t>
    </rPh>
    <phoneticPr fontId="1"/>
  </si>
  <si>
    <t>Ａ</t>
    <phoneticPr fontId="1"/>
  </si>
  <si>
    <t>Ｂ</t>
    <phoneticPr fontId="1"/>
  </si>
  <si>
    <t>①</t>
    <phoneticPr fontId="1"/>
  </si>
  <si>
    <t>②</t>
    <phoneticPr fontId="1"/>
  </si>
  <si>
    <t>令和　　年</t>
    <rPh sb="0" eb="2">
      <t>レイワ</t>
    </rPh>
    <rPh sb="4" eb="5">
      <t>ネン</t>
    </rPh>
    <phoneticPr fontId="1"/>
  </si>
  <si>
    <t>Ｃ</t>
    <phoneticPr fontId="1"/>
  </si>
  <si>
    <t>【減床の場合】</t>
    <rPh sb="1" eb="3">
      <t>ゲンユカ</t>
    </rPh>
    <rPh sb="4" eb="6">
      <t>バアイ</t>
    </rPh>
    <phoneticPr fontId="1"/>
  </si>
  <si>
    <t>当該月
の日数</t>
    <rPh sb="0" eb="2">
      <t>トウガイ</t>
    </rPh>
    <rPh sb="2" eb="3">
      <t>ヅキ</t>
    </rPh>
    <rPh sb="5" eb="7">
      <t>ニッスウ</t>
    </rPh>
    <phoneticPr fontId="1"/>
  </si>
  <si>
    <t xml:space="preserve">
（前年度）</t>
    <rPh sb="2" eb="5">
      <t>ゼンネンド</t>
    </rPh>
    <phoneticPr fontId="1"/>
  </si>
  <si>
    <t>施設名</t>
    <rPh sb="0" eb="3">
      <t>シセツメイ</t>
    </rPh>
    <phoneticPr fontId="1"/>
  </si>
  <si>
    <t>　〇以下の表の水色のセルに、２月の日数、入所者延数、利用者延数を入力してください。　
　　（水色のセル以外は自動で計算されます。）</t>
    <rPh sb="15" eb="16">
      <t>ツキ</t>
    </rPh>
    <rPh sb="20" eb="23">
      <t>ニュウショシャ</t>
    </rPh>
    <rPh sb="23" eb="25">
      <t>ノベスウ</t>
    </rPh>
    <phoneticPr fontId="1"/>
  </si>
  <si>
    <t>ａ</t>
    <phoneticPr fontId="1"/>
  </si>
  <si>
    <t>ｂ</t>
    <phoneticPr fontId="1"/>
  </si>
  <si>
    <t>ｃ</t>
    <phoneticPr fontId="1"/>
  </si>
  <si>
    <t>当該月の
入所者延数</t>
    <rPh sb="0" eb="3">
      <t>トウガイゲツ</t>
    </rPh>
    <rPh sb="5" eb="7">
      <t>ニュウショ</t>
    </rPh>
    <rPh sb="7" eb="8">
      <t>シャ</t>
    </rPh>
    <rPh sb="8" eb="9">
      <t>ノベ</t>
    </rPh>
    <rPh sb="9" eb="10">
      <t>スウ</t>
    </rPh>
    <phoneticPr fontId="1"/>
  </si>
  <si>
    <t>（Ｂ＋Ｃ）÷Ａ</t>
    <phoneticPr fontId="1"/>
  </si>
  <si>
    <t>（小数点以下
切り上げ）</t>
    <phoneticPr fontId="1"/>
  </si>
  <si>
    <t>　１）新設又は増床の時点から１年以上経過している場合
　　　・・・　直近１年間の入所者延数等を上記の表に入力してください（年月の欄は適宜修正）。</t>
    <rPh sb="3" eb="5">
      <t>シンセツ</t>
    </rPh>
    <rPh sb="5" eb="6">
      <t>マタ</t>
    </rPh>
    <rPh sb="7" eb="9">
      <t>ゾウショウ</t>
    </rPh>
    <rPh sb="10" eb="12">
      <t>ジテン</t>
    </rPh>
    <rPh sb="15" eb="18">
      <t>ネンイジョウ</t>
    </rPh>
    <rPh sb="18" eb="20">
      <t>ケイカ</t>
    </rPh>
    <rPh sb="24" eb="26">
      <t>バアイ</t>
    </rPh>
    <rPh sb="34" eb="36">
      <t>チョッキン</t>
    </rPh>
    <rPh sb="37" eb="39">
      <t>ネンカン</t>
    </rPh>
    <rPh sb="40" eb="43">
      <t>ニュウショシャ</t>
    </rPh>
    <rPh sb="43" eb="44">
      <t>ノベ</t>
    </rPh>
    <rPh sb="44" eb="45">
      <t>スウ</t>
    </rPh>
    <rPh sb="45" eb="46">
      <t>トウ</t>
    </rPh>
    <rPh sb="47" eb="49">
      <t>ジョウキ</t>
    </rPh>
    <rPh sb="50" eb="51">
      <t>ヒョウ</t>
    </rPh>
    <rPh sb="52" eb="54">
      <t>ニュウリョク</t>
    </rPh>
    <rPh sb="61" eb="63">
      <t>ネンゲツ</t>
    </rPh>
    <rPh sb="64" eb="65">
      <t>ラン</t>
    </rPh>
    <rPh sb="66" eb="68">
      <t>テキギ</t>
    </rPh>
    <rPh sb="68" eb="70">
      <t>シュウセイ</t>
    </rPh>
    <phoneticPr fontId="1"/>
  </si>
  <si>
    <t>　２）新設又は増床の時点から６か月以上１年未満の場合
　　　・・・　直近の６か月の入所者延数等を上記の表に入力してください（年月の欄は適宜修正）。</t>
    <rPh sb="3" eb="5">
      <t>シンセツ</t>
    </rPh>
    <rPh sb="5" eb="6">
      <t>マタ</t>
    </rPh>
    <rPh sb="7" eb="9">
      <t>ゾウショウ</t>
    </rPh>
    <rPh sb="10" eb="12">
      <t>ジテン</t>
    </rPh>
    <rPh sb="16" eb="17">
      <t>ツキ</t>
    </rPh>
    <rPh sb="17" eb="19">
      <t>イジョウ</t>
    </rPh>
    <rPh sb="20" eb="21">
      <t>ネン</t>
    </rPh>
    <rPh sb="21" eb="23">
      <t>ミマン</t>
    </rPh>
    <rPh sb="24" eb="26">
      <t>バアイ</t>
    </rPh>
    <rPh sb="34" eb="36">
      <t>チョッキン</t>
    </rPh>
    <rPh sb="39" eb="40">
      <t>ツキ</t>
    </rPh>
    <rPh sb="41" eb="44">
      <t>ニュウショシャ</t>
    </rPh>
    <rPh sb="44" eb="45">
      <t>ノベ</t>
    </rPh>
    <rPh sb="45" eb="46">
      <t>スウ</t>
    </rPh>
    <rPh sb="46" eb="47">
      <t>トウ</t>
    </rPh>
    <rPh sb="48" eb="50">
      <t>ジョウキ</t>
    </rPh>
    <rPh sb="51" eb="52">
      <t>ヒョウ</t>
    </rPh>
    <rPh sb="53" eb="55">
      <t>ニュウリョク</t>
    </rPh>
    <rPh sb="62" eb="64">
      <t>ネンゲツ</t>
    </rPh>
    <rPh sb="65" eb="66">
      <t>ラン</t>
    </rPh>
    <rPh sb="67" eb="69">
      <t>テキギ</t>
    </rPh>
    <rPh sb="69" eb="71">
      <t>シュウセイ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</si>
  <si>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</si>
  <si>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当該月の
利用者延数</t>
    <rPh sb="0" eb="3">
      <t>トウガイゲツ</t>
    </rPh>
    <rPh sb="5" eb="6">
      <t>ヨウ</t>
    </rPh>
    <rPh sb="6" eb="7">
      <t>シャ</t>
    </rPh>
    <rPh sb="7" eb="8">
      <t>ノベ</t>
    </rPh>
    <rPh sb="8" eb="9">
      <t>スウ</t>
    </rPh>
    <phoneticPr fontId="1"/>
  </si>
  <si>
    <t>各月の
入所者（利用者）数の平均</t>
    <rPh sb="0" eb="2">
      <t>カクツキ</t>
    </rPh>
    <rPh sb="4" eb="7">
      <t>ニュウショシャ</t>
    </rPh>
    <rPh sb="8" eb="11">
      <t>リヨウシャ</t>
    </rPh>
    <rPh sb="12" eb="13">
      <t>スウ</t>
    </rPh>
    <rPh sb="14" eb="16">
      <t>ヘイキン</t>
    </rPh>
    <phoneticPr fontId="1"/>
  </si>
  <si>
    <r>
      <rPr>
        <sz val="11"/>
        <rFont val="ＭＳ Ｐゴシック"/>
        <family val="3"/>
        <charset val="128"/>
      </rPr>
      <t>(ｂ＋ｃ)</t>
    </r>
    <r>
      <rPr>
        <sz val="11"/>
        <rFont val="ＭＳ ゴシック"/>
        <family val="3"/>
        <charset val="128"/>
      </rPr>
      <t>÷ａ</t>
    </r>
    <phoneticPr fontId="1"/>
  </si>
  <si>
    <t>（小数点以下切り上げ）</t>
    <phoneticPr fontId="1"/>
  </si>
  <si>
    <r>
      <rPr>
        <b/>
        <sz val="11"/>
        <rFont val="ＭＳ Ｐゴシック"/>
        <family val="3"/>
        <charset val="128"/>
      </rPr>
      <t>　　　　　入所者数</t>
    </r>
    <r>
      <rPr>
        <sz val="9"/>
        <rFont val="ＭＳ Ｐゴシック"/>
        <family val="3"/>
        <charset val="128"/>
      </rPr>
      <t>　 　</t>
    </r>
    <rPh sb="5" eb="8">
      <t>ニュウショシャ</t>
    </rPh>
    <rPh sb="8" eb="9">
      <t>スウ</t>
    </rPh>
    <phoneticPr fontId="1"/>
  </si>
  <si>
    <t>（小数点第２位以下
切り上げ）</t>
    <phoneticPr fontId="1"/>
  </si>
  <si>
    <t>　介護老人保健施設の入所定員</t>
    <rPh sb="1" eb="7">
      <t>カイゴロウジンホケン</t>
    </rPh>
    <rPh sb="7" eb="9">
      <t>シセツ</t>
    </rPh>
    <rPh sb="10" eb="12">
      <t>ニュウショ</t>
    </rPh>
    <rPh sb="12" eb="14">
      <t>テイイン</t>
    </rPh>
    <phoneticPr fontId="1"/>
  </si>
  <si>
    <t>【運営指導実施日の前々月の時点で、前年度の実績が１２か月ある施設】　</t>
    <rPh sb="1" eb="5">
      <t>ウンエイシドウ</t>
    </rPh>
    <rPh sb="5" eb="7">
      <t>ジッシ</t>
    </rPh>
    <rPh sb="7" eb="8">
      <t>ニチ</t>
    </rPh>
    <rPh sb="9" eb="12">
      <t>ゼンゼンゲツ</t>
    </rPh>
    <rPh sb="13" eb="15">
      <t>ジテン</t>
    </rPh>
    <rPh sb="17" eb="20">
      <t>ゼンネンド</t>
    </rPh>
    <rPh sb="21" eb="23">
      <t>ジッセキ</t>
    </rPh>
    <rPh sb="27" eb="28">
      <t>ツキ</t>
    </rPh>
    <rPh sb="30" eb="32">
      <t>シセツ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</si>
  <si>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</si>
  <si>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【新設又は増床分のベッドに関して、前年度の実績が１２か月未満の施設】</t>
    <rPh sb="1" eb="3">
      <t>シンセツ</t>
    </rPh>
    <rPh sb="3" eb="4">
      <t>マタ</t>
    </rPh>
    <rPh sb="5" eb="8">
      <t>ゾウショウブン</t>
    </rPh>
    <rPh sb="13" eb="14">
      <t>カン</t>
    </rPh>
    <rPh sb="17" eb="20">
      <t>ゼンネンド</t>
    </rPh>
    <rPh sb="21" eb="23">
      <t>ジッセキ</t>
    </rPh>
    <rPh sb="27" eb="28">
      <t>ゲツ</t>
    </rPh>
    <rPh sb="28" eb="30">
      <t>ミマン</t>
    </rPh>
    <rPh sb="31" eb="33">
      <t>シセツ</t>
    </rPh>
    <phoneticPr fontId="1"/>
  </si>
  <si>
    <t>　３）新設又は増床の時点から６か月未満の場合
　　　・・・　入所者数は「便宜上、ベッド数の９０％」とする取扱いになっていますので、以下の水色
　　　　　　のセルに入所定員を入力してください。</t>
    <rPh sb="68" eb="70">
      <t>ミズイロ</t>
    </rPh>
    <phoneticPr fontId="1"/>
  </si>
  <si>
    <r>
      <rPr>
        <b/>
        <sz val="11"/>
        <rFont val="ＭＳ Ｐゴシック"/>
        <family val="3"/>
        <charset val="128"/>
      </rPr>
      <t>入所者数（前年度の平均値）</t>
    </r>
    <r>
      <rPr>
        <sz val="9"/>
        <rFont val="ＭＳ Ｐゴシック"/>
        <family val="3"/>
        <charset val="128"/>
      </rPr>
      <t xml:space="preserve"> 　</t>
    </r>
    <rPh sb="0" eb="2">
      <t>ニュウショ</t>
    </rPh>
    <rPh sb="3" eb="4">
      <t>スウ</t>
    </rPh>
    <rPh sb="5" eb="8">
      <t>ゼンネンド</t>
    </rPh>
    <rPh sb="9" eb="12">
      <t>ヘイキンチ</t>
    </rPh>
    <phoneticPr fontId="1"/>
  </si>
  <si>
    <t>・入所者（利用者）延数では、入所した日を含み、退所した日は含まない。（入院又は外泊中の者は除いて
　差し支えない。）
・短期入所療養介護の利用者延数には、介護予防短期入所療養介護の利用者を含む。</t>
    <rPh sb="1" eb="4">
      <t>ニュウショシャ</t>
    </rPh>
    <rPh sb="14" eb="16">
      <t>ニュウショ</t>
    </rPh>
    <rPh sb="23" eb="25">
      <t>タイショ</t>
    </rPh>
    <rPh sb="37" eb="38">
      <t>マタ</t>
    </rPh>
    <rPh sb="39" eb="41">
      <t>ガイハク</t>
    </rPh>
    <rPh sb="60" eb="62">
      <t>タンキ</t>
    </rPh>
    <rPh sb="62" eb="64">
      <t>ニュウショ</t>
    </rPh>
    <rPh sb="64" eb="68">
      <t>リョウヨウカイゴ</t>
    </rPh>
    <rPh sb="81" eb="83">
      <t>タンキ</t>
    </rPh>
    <rPh sb="83" eb="85">
      <t>ニュウショ</t>
    </rPh>
    <rPh sb="85" eb="87">
      <t>リョウヨウ</t>
    </rPh>
    <rPh sb="87" eb="89">
      <t>カイゴ</t>
    </rPh>
    <phoneticPr fontId="1"/>
  </si>
  <si>
    <t>　〇減床後の実績が３か月以上ある場合・・・　減床後の入所者延数等を上記の表に入力してください
　　（年月の欄は適宜修正）。</t>
    <rPh sb="26" eb="29">
      <t>ニュウショシャ</t>
    </rPh>
    <rPh sb="31" eb="32">
      <t>トウ</t>
    </rPh>
    <phoneticPr fontId="1"/>
  </si>
  <si>
    <t>【参考】　上記の「入所者数（前年度の平均値）」①②は、それぞれ次の従業者の配置基準で規定する
　　　　　入所者数に対応している。
　　　　　　①看護職員又は介護職員　②夜勤を行う介護職員又は看護職員</t>
    <rPh sb="1" eb="3">
      <t>サンコウ</t>
    </rPh>
    <rPh sb="5" eb="7">
      <t>ジョウキ</t>
    </rPh>
    <rPh sb="9" eb="12">
      <t>ニュウショシャ</t>
    </rPh>
    <rPh sb="12" eb="13">
      <t>スウ</t>
    </rPh>
    <rPh sb="72" eb="74">
      <t>カンゴ</t>
    </rPh>
    <rPh sb="74" eb="76">
      <t>ショクイン</t>
    </rPh>
    <rPh sb="76" eb="77">
      <t>マタ</t>
    </rPh>
    <phoneticPr fontId="1"/>
  </si>
  <si>
    <r>
      <t>入所者数</t>
    </r>
    <r>
      <rPr>
        <sz val="11"/>
        <rFont val="ＭＳ Ｐゴシック"/>
        <family val="3"/>
        <charset val="128"/>
      </rPr>
      <t>（介護老人保健施設の入所者数、併設の短期入所療養介護の利用者数の前年度の平均値）</t>
    </r>
    <rPh sb="0" eb="3">
      <t>ニュウショシャ</t>
    </rPh>
    <rPh sb="3" eb="4">
      <t>スウ</t>
    </rPh>
    <rPh sb="5" eb="7">
      <t>カイゴ</t>
    </rPh>
    <rPh sb="7" eb="9">
      <t>ロウジン</t>
    </rPh>
    <rPh sb="9" eb="11">
      <t>ホケン</t>
    </rPh>
    <rPh sb="11" eb="13">
      <t>シセツ</t>
    </rPh>
    <rPh sb="14" eb="17">
      <t>ニュウショシャ</t>
    </rPh>
    <rPh sb="17" eb="18">
      <t>スウ</t>
    </rPh>
    <rPh sb="19" eb="21">
      <t>ヘイセツ</t>
    </rPh>
    <rPh sb="22" eb="24">
      <t>タンキ</t>
    </rPh>
    <rPh sb="24" eb="26">
      <t>ニュウショ</t>
    </rPh>
    <rPh sb="26" eb="28">
      <t>リョウヨウ</t>
    </rPh>
    <rPh sb="28" eb="30">
      <t>カイゴ</t>
    </rPh>
    <rPh sb="31" eb="35">
      <t>リヨウシャスウ</t>
    </rPh>
    <rPh sb="36" eb="39">
      <t>ゼンネンド</t>
    </rPh>
    <rPh sb="42" eb="43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</si>
</sst>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#,##0_ "/>
    <numFmt numFmtId="178" formatCode="0.0_ "/>
    <numFmt numFmtId="179" formatCode="0_ "/>
    <numFmt numFmtId="180" formatCode="0_);[Red]\(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2" fillId="2" borderId="1" xfId="0" applyNumberFormat="1" applyFont="1" applyFill="1" applyBorder="1" applyProtection="1">
      <alignment vertical="center"/>
      <protection locked="0"/>
    </xf>
    <xf numFmtId="177" fontId="2" fillId="2" borderId="3" xfId="0" applyNumberFormat="1" applyFont="1" applyFill="1" applyBorder="1" applyAlignment="1" applyProtection="1">
      <alignment horizontal="center" vertical="center"/>
      <protection locked="0"/>
    </xf>
    <xf numFmtId="177" fontId="2" fillId="0" borderId="6" xfId="0" applyNumberFormat="1" applyFont="1" applyBorder="1">
      <alignment vertical="center"/>
    </xf>
    <xf numFmtId="176" fontId="6" fillId="0" borderId="0" xfId="0" applyNumberFormat="1" applyFont="1" applyAlignment="1">
      <alignment horizontal="center" vertical="top" wrapText="1"/>
    </xf>
    <xf numFmtId="178" fontId="7" fillId="3" borderId="8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9" fontId="7" fillId="3" borderId="8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6" fillId="0" borderId="22" xfId="0" applyNumberFormat="1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177" fontId="2" fillId="0" borderId="15" xfId="0" applyNumberFormat="1" applyFont="1" applyBorder="1" applyProtection="1">
      <alignment vertical="center"/>
      <protection locked="0"/>
    </xf>
    <xf numFmtId="177" fontId="9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8" fontId="7" fillId="0" borderId="24" xfId="0" applyNumberFormat="1" applyFont="1" applyBorder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7" fillId="0" borderId="0" xfId="0" quotePrefix="1" applyNumberFormat="1" applyFont="1" applyAlignment="1">
      <alignment horizontal="center" vertical="center"/>
    </xf>
    <xf numFmtId="179" fontId="7" fillId="0" borderId="0" xfId="0" quotePrefix="1" applyNumberFormat="1" applyFont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 wrapText="1"/>
      <protection locked="0"/>
    </xf>
    <xf numFmtId="18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top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 wrapText="1"/>
    </xf>
    <xf numFmtId="0" fontId="0" fillId="0" borderId="14" xfId="0" applyBorder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tabSelected="1" view="pageBreakPreview" zoomScaleNormal="100" zoomScaleSheetLayoutView="100" workbookViewId="0">
      <selection activeCell="J6" sqref="J6"/>
    </sheetView>
  </sheetViews>
  <sheetFormatPr defaultColWidth="9" defaultRowHeight="13.2" x14ac:dyDescent="0.2"/>
  <cols>
    <col min="1" max="1" width="16.6640625" customWidth="1"/>
    <col min="2" max="2" width="8.6640625" customWidth="1"/>
    <col min="3" max="3" width="9.6640625" customWidth="1"/>
    <col min="4" max="5" width="18.6640625" customWidth="1"/>
    <col min="6" max="6" width="16.6640625" customWidth="1"/>
    <col min="7" max="7" width="4.6640625" customWidth="1"/>
  </cols>
  <sheetData>
    <row r="1" spans="1:10" ht="21.9" customHeight="1" x14ac:dyDescent="0.2">
      <c r="A1" s="43" t="s">
        <v>48</v>
      </c>
      <c r="B1" s="43"/>
      <c r="C1" s="43"/>
      <c r="D1" s="43"/>
      <c r="E1" s="43"/>
      <c r="F1" s="43"/>
      <c r="G1" s="43"/>
    </row>
    <row r="2" spans="1:10" ht="8.1" customHeight="1" x14ac:dyDescent="0.2">
      <c r="A2" s="43"/>
      <c r="B2" s="61"/>
      <c r="C2" s="61"/>
      <c r="D2" s="61"/>
      <c r="E2" s="61"/>
      <c r="F2" s="61"/>
      <c r="G2" s="61"/>
    </row>
    <row r="3" spans="1:10" ht="21.9" customHeight="1" x14ac:dyDescent="0.2">
      <c r="A3" s="57" t="s">
        <v>22</v>
      </c>
      <c r="B3" s="58"/>
      <c r="C3" s="58"/>
      <c r="D3" s="59"/>
      <c r="E3" s="51"/>
      <c r="F3" s="52"/>
      <c r="G3" s="53"/>
    </row>
    <row r="4" spans="1:10" ht="20.100000000000001" customHeight="1" x14ac:dyDescent="0.2">
      <c r="A4" s="43"/>
      <c r="B4" s="56"/>
      <c r="C4" s="56"/>
      <c r="D4" s="56"/>
      <c r="E4" s="56"/>
      <c r="F4" s="56"/>
      <c r="G4" s="56"/>
    </row>
    <row r="5" spans="1:10" ht="15" customHeight="1" x14ac:dyDescent="0.2">
      <c r="A5" s="65" t="s">
        <v>40</v>
      </c>
      <c r="B5" s="65"/>
      <c r="C5" s="65"/>
      <c r="D5" s="65"/>
      <c r="E5" s="65"/>
      <c r="F5" s="65"/>
      <c r="G5" s="65"/>
    </row>
    <row r="6" spans="1:10" ht="39.9" customHeight="1" x14ac:dyDescent="0.2">
      <c r="A6" s="47" t="s">
        <v>23</v>
      </c>
      <c r="B6" s="48"/>
      <c r="C6" s="48"/>
      <c r="D6" s="48"/>
      <c r="E6" s="48"/>
      <c r="F6" s="48"/>
      <c r="G6" s="48"/>
    </row>
    <row r="7" spans="1:10" ht="56.1" customHeight="1" x14ac:dyDescent="0.2">
      <c r="A7" s="47" t="s">
        <v>45</v>
      </c>
      <c r="B7" s="48"/>
      <c r="C7" s="48"/>
      <c r="D7" s="48"/>
      <c r="E7" s="48"/>
      <c r="F7" s="48"/>
      <c r="G7" s="48"/>
      <c r="J7" s="42"/>
    </row>
    <row r="8" spans="1:10" ht="9.9" customHeight="1" x14ac:dyDescent="0.2">
      <c r="A8" s="47"/>
      <c r="B8" s="48"/>
      <c r="C8" s="48"/>
      <c r="D8" s="48"/>
      <c r="E8" s="48"/>
      <c r="F8" s="48"/>
      <c r="G8" s="48"/>
    </row>
    <row r="9" spans="1:10" ht="27.9" customHeight="1" x14ac:dyDescent="0.2">
      <c r="A9" s="13"/>
      <c r="B9" s="13"/>
      <c r="C9" s="2"/>
      <c r="D9" s="40" t="s">
        <v>32</v>
      </c>
      <c r="E9" s="41" t="s">
        <v>41</v>
      </c>
      <c r="F9" s="54" t="s">
        <v>34</v>
      </c>
      <c r="G9" s="27"/>
    </row>
    <row r="10" spans="1:10" ht="30" customHeight="1" x14ac:dyDescent="0.2">
      <c r="A10" s="68" t="s">
        <v>21</v>
      </c>
      <c r="B10" s="69"/>
      <c r="C10" s="16" t="s">
        <v>20</v>
      </c>
      <c r="D10" s="16" t="s">
        <v>27</v>
      </c>
      <c r="E10" s="16" t="s">
        <v>33</v>
      </c>
      <c r="F10" s="55"/>
      <c r="G10" s="28"/>
    </row>
    <row r="11" spans="1:10" ht="15.9" customHeight="1" x14ac:dyDescent="0.2">
      <c r="A11" s="70"/>
      <c r="B11" s="71"/>
      <c r="C11" s="20" t="s">
        <v>24</v>
      </c>
      <c r="D11" s="21" t="s">
        <v>25</v>
      </c>
      <c r="E11" s="21" t="s">
        <v>26</v>
      </c>
      <c r="F11" s="20" t="s">
        <v>35</v>
      </c>
      <c r="G11" s="20"/>
    </row>
    <row r="12" spans="1:10" ht="18.899999999999999" customHeight="1" x14ac:dyDescent="0.2">
      <c r="A12" s="8" t="s">
        <v>17</v>
      </c>
      <c r="B12" s="9" t="s">
        <v>0</v>
      </c>
      <c r="C12" s="4">
        <v>30</v>
      </c>
      <c r="D12" s="3"/>
      <c r="E12" s="3"/>
      <c r="F12" s="39">
        <f>ROUNDUP((D12+E12)/C12,0)</f>
        <v>0</v>
      </c>
      <c r="G12" s="29"/>
    </row>
    <row r="13" spans="1:10" ht="18.899999999999999" customHeight="1" x14ac:dyDescent="0.2">
      <c r="A13" s="10"/>
      <c r="B13" s="9" t="s">
        <v>1</v>
      </c>
      <c r="C13" s="4">
        <v>31</v>
      </c>
      <c r="D13" s="3"/>
      <c r="E13" s="3"/>
      <c r="F13" s="39">
        <f t="shared" ref="F13:F23" si="0">ROUNDUP((D13+E13)/C13,0)</f>
        <v>0</v>
      </c>
      <c r="G13" s="29"/>
    </row>
    <row r="14" spans="1:10" ht="18.899999999999999" customHeight="1" x14ac:dyDescent="0.2">
      <c r="A14" s="10"/>
      <c r="B14" s="9" t="s">
        <v>2</v>
      </c>
      <c r="C14" s="4">
        <v>30</v>
      </c>
      <c r="D14" s="3"/>
      <c r="E14" s="3"/>
      <c r="F14" s="39">
        <f t="shared" si="0"/>
        <v>0</v>
      </c>
      <c r="G14" s="29"/>
    </row>
    <row r="15" spans="1:10" ht="18.899999999999999" customHeight="1" x14ac:dyDescent="0.2">
      <c r="A15" s="10"/>
      <c r="B15" s="9" t="s">
        <v>3</v>
      </c>
      <c r="C15" s="4">
        <v>31</v>
      </c>
      <c r="D15" s="3"/>
      <c r="E15" s="3"/>
      <c r="F15" s="39">
        <f t="shared" si="0"/>
        <v>0</v>
      </c>
      <c r="G15" s="29"/>
    </row>
    <row r="16" spans="1:10" ht="18.899999999999999" customHeight="1" x14ac:dyDescent="0.2">
      <c r="A16" s="10"/>
      <c r="B16" s="9" t="s">
        <v>4</v>
      </c>
      <c r="C16" s="4">
        <v>31</v>
      </c>
      <c r="D16" s="3"/>
      <c r="E16" s="3"/>
      <c r="F16" s="39">
        <f t="shared" si="0"/>
        <v>0</v>
      </c>
      <c r="G16" s="29"/>
    </row>
    <row r="17" spans="1:7" ht="18.899999999999999" customHeight="1" x14ac:dyDescent="0.2">
      <c r="A17" s="10"/>
      <c r="B17" s="9" t="s">
        <v>5</v>
      </c>
      <c r="C17" s="4">
        <v>30</v>
      </c>
      <c r="D17" s="3"/>
      <c r="E17" s="3"/>
      <c r="F17" s="39">
        <f t="shared" si="0"/>
        <v>0</v>
      </c>
      <c r="G17" s="29"/>
    </row>
    <row r="18" spans="1:7" ht="18.899999999999999" customHeight="1" x14ac:dyDescent="0.2">
      <c r="A18" s="10"/>
      <c r="B18" s="9" t="s">
        <v>6</v>
      </c>
      <c r="C18" s="4">
        <v>31</v>
      </c>
      <c r="D18" s="3"/>
      <c r="E18" s="3"/>
      <c r="F18" s="39">
        <f t="shared" si="0"/>
        <v>0</v>
      </c>
      <c r="G18" s="29"/>
    </row>
    <row r="19" spans="1:7" ht="18.899999999999999" customHeight="1" x14ac:dyDescent="0.2">
      <c r="A19" s="10"/>
      <c r="B19" s="9" t="s">
        <v>7</v>
      </c>
      <c r="C19" s="4">
        <v>30</v>
      </c>
      <c r="D19" s="3"/>
      <c r="E19" s="3"/>
      <c r="F19" s="39">
        <f t="shared" si="0"/>
        <v>0</v>
      </c>
      <c r="G19" s="29"/>
    </row>
    <row r="20" spans="1:7" ht="18.899999999999999" customHeight="1" x14ac:dyDescent="0.2">
      <c r="A20" s="10"/>
      <c r="B20" s="9" t="s">
        <v>8</v>
      </c>
      <c r="C20" s="4">
        <v>31</v>
      </c>
      <c r="D20" s="3"/>
      <c r="E20" s="3"/>
      <c r="F20" s="39">
        <f t="shared" si="0"/>
        <v>0</v>
      </c>
      <c r="G20" s="29"/>
    </row>
    <row r="21" spans="1:7" ht="18.899999999999999" customHeight="1" x14ac:dyDescent="0.2">
      <c r="A21" s="11" t="s">
        <v>17</v>
      </c>
      <c r="B21" s="9" t="s">
        <v>9</v>
      </c>
      <c r="C21" s="4">
        <v>31</v>
      </c>
      <c r="D21" s="3"/>
      <c r="E21" s="3"/>
      <c r="F21" s="39">
        <f t="shared" si="0"/>
        <v>0</v>
      </c>
      <c r="G21" s="29"/>
    </row>
    <row r="22" spans="1:7" ht="18.899999999999999" customHeight="1" x14ac:dyDescent="0.2">
      <c r="A22" s="10"/>
      <c r="B22" s="9" t="s">
        <v>10</v>
      </c>
      <c r="C22" s="4"/>
      <c r="D22" s="3"/>
      <c r="E22" s="3"/>
      <c r="F22" s="39" t="e">
        <f t="shared" si="0"/>
        <v>#DIV/0!</v>
      </c>
      <c r="G22" s="29"/>
    </row>
    <row r="23" spans="1:7" ht="18.899999999999999" customHeight="1" thickBot="1" x14ac:dyDescent="0.25">
      <c r="A23" s="10"/>
      <c r="B23" s="12" t="s">
        <v>11</v>
      </c>
      <c r="C23" s="4">
        <v>31</v>
      </c>
      <c r="D23" s="3"/>
      <c r="E23" s="3"/>
      <c r="F23" s="39">
        <f t="shared" si="0"/>
        <v>0</v>
      </c>
      <c r="G23" s="29"/>
    </row>
    <row r="24" spans="1:7" ht="20.100000000000001" customHeight="1" thickTop="1" x14ac:dyDescent="0.2">
      <c r="A24" s="44" t="s">
        <v>12</v>
      </c>
      <c r="B24" s="45"/>
      <c r="C24" s="17">
        <f>SUM(C12:C23)</f>
        <v>337</v>
      </c>
      <c r="D24" s="5">
        <f>SUM(D12:D23)</f>
        <v>0</v>
      </c>
      <c r="E24" s="5">
        <f>SUM(E12:E23)</f>
        <v>0</v>
      </c>
      <c r="F24" s="30" t="s">
        <v>36</v>
      </c>
      <c r="G24" s="26"/>
    </row>
    <row r="25" spans="1:7" ht="18" customHeight="1" x14ac:dyDescent="0.2">
      <c r="A25" s="2"/>
      <c r="B25" s="2"/>
      <c r="C25" s="18" t="s">
        <v>13</v>
      </c>
      <c r="D25" s="18" t="s">
        <v>14</v>
      </c>
      <c r="E25" s="18" t="s">
        <v>18</v>
      </c>
      <c r="F25" s="25"/>
      <c r="G25" s="25"/>
    </row>
    <row r="26" spans="1:7" ht="9.9" customHeight="1" x14ac:dyDescent="0.2">
      <c r="A26" s="60"/>
      <c r="B26" s="56"/>
      <c r="C26" s="56"/>
      <c r="D26" s="56"/>
      <c r="E26" s="56"/>
      <c r="F26" s="56"/>
      <c r="G26" s="56"/>
    </row>
    <row r="27" spans="1:7" ht="18" customHeight="1" x14ac:dyDescent="0.2">
      <c r="A27" s="2"/>
      <c r="B27" s="2"/>
      <c r="D27" s="49" t="s">
        <v>28</v>
      </c>
      <c r="E27" s="50"/>
      <c r="F27" s="66"/>
      <c r="G27" s="67"/>
    </row>
    <row r="28" spans="1:7" ht="26.1" customHeight="1" thickBot="1" x14ac:dyDescent="0.25">
      <c r="A28" s="2"/>
      <c r="B28" s="2"/>
      <c r="D28" s="24" t="s">
        <v>38</v>
      </c>
      <c r="E28" s="22" t="s">
        <v>29</v>
      </c>
      <c r="F28" s="31"/>
      <c r="G28" s="32"/>
    </row>
    <row r="29" spans="1:7" ht="24" customHeight="1" thickBot="1" x14ac:dyDescent="0.25">
      <c r="A29" s="62" t="s">
        <v>44</v>
      </c>
      <c r="B29" s="58"/>
      <c r="C29" s="63"/>
      <c r="D29" s="7">
        <f>ROUNDUP((D24+E24)/$C$24,1)</f>
        <v>0</v>
      </c>
      <c r="E29" s="7">
        <f>ROUNDUP((D24+E24)/$C$24,0)</f>
        <v>0</v>
      </c>
      <c r="F29" s="33"/>
      <c r="G29" s="34"/>
    </row>
    <row r="30" spans="1:7" ht="15" customHeight="1" x14ac:dyDescent="0.2">
      <c r="D30" s="6" t="s">
        <v>15</v>
      </c>
      <c r="E30" s="6" t="s">
        <v>16</v>
      </c>
      <c r="F30" s="6"/>
      <c r="G30" s="6"/>
    </row>
    <row r="31" spans="1:7" ht="14.1" customHeight="1" x14ac:dyDescent="0.2">
      <c r="A31" s="64"/>
      <c r="B31" s="56"/>
      <c r="C31" s="56"/>
      <c r="D31" s="56"/>
      <c r="E31" s="56"/>
      <c r="F31" s="56"/>
      <c r="G31" s="56"/>
    </row>
    <row r="32" spans="1:7" ht="15" customHeight="1" x14ac:dyDescent="0.2">
      <c r="A32" s="46" t="s">
        <v>42</v>
      </c>
      <c r="B32" s="46"/>
      <c r="C32" s="46"/>
      <c r="D32" s="46"/>
      <c r="E32" s="46"/>
      <c r="F32" s="46"/>
      <c r="G32" s="46"/>
    </row>
    <row r="33" spans="1:7" ht="33.9" customHeight="1" x14ac:dyDescent="0.2">
      <c r="A33" s="72" t="s">
        <v>30</v>
      </c>
      <c r="B33" s="61"/>
      <c r="C33" s="61"/>
      <c r="D33" s="61"/>
      <c r="E33" s="61"/>
      <c r="F33" s="61"/>
      <c r="G33" s="61"/>
    </row>
    <row r="34" spans="1:7" ht="33.9" customHeight="1" x14ac:dyDescent="0.2">
      <c r="A34" s="73" t="s">
        <v>31</v>
      </c>
      <c r="B34" s="74"/>
      <c r="C34" s="74"/>
      <c r="D34" s="74"/>
      <c r="E34" s="74"/>
      <c r="F34" s="74"/>
      <c r="G34" s="74"/>
    </row>
    <row r="35" spans="1:7" ht="50.1" customHeight="1" x14ac:dyDescent="0.2">
      <c r="A35" s="73" t="s">
        <v>43</v>
      </c>
      <c r="B35" s="74"/>
      <c r="C35" s="74"/>
      <c r="D35" s="74"/>
      <c r="E35" s="74"/>
      <c r="F35" s="74"/>
      <c r="G35" s="74"/>
    </row>
    <row r="36" spans="1:7" ht="24" customHeight="1" x14ac:dyDescent="0.2">
      <c r="A36" s="62" t="s">
        <v>39</v>
      </c>
      <c r="B36" s="58"/>
      <c r="C36" s="59"/>
      <c r="D36" s="14"/>
      <c r="E36" s="38"/>
      <c r="F36" s="35"/>
      <c r="G36" s="35"/>
    </row>
    <row r="37" spans="1:7" ht="9.9" customHeight="1" thickBot="1" x14ac:dyDescent="0.25">
      <c r="A37" s="47"/>
      <c r="B37" s="56"/>
      <c r="C37" s="56"/>
      <c r="D37" s="56"/>
      <c r="E37" s="56"/>
      <c r="F37" s="56"/>
      <c r="G37" s="56"/>
    </row>
    <row r="38" spans="1:7" ht="24" customHeight="1" thickBot="1" x14ac:dyDescent="0.25">
      <c r="A38" s="15"/>
      <c r="B38" s="62" t="s">
        <v>37</v>
      </c>
      <c r="C38" s="63"/>
      <c r="D38" s="7" t="str">
        <f>IF(ROUNDUP(D36*0.9,1)=0," ",ROUNDUP(D36*0.9,1))</f>
        <v xml:space="preserve"> </v>
      </c>
      <c r="E38" s="19" t="str">
        <f>IF(ROUNDUP(D36*0.9,0)=0," ",ROUNDUP(D36*0.9,0))</f>
        <v xml:space="preserve"> </v>
      </c>
      <c r="F38" s="36"/>
      <c r="G38" s="37"/>
    </row>
    <row r="39" spans="1:7" ht="15" customHeight="1" x14ac:dyDescent="0.2">
      <c r="D39" s="23" t="s">
        <v>15</v>
      </c>
      <c r="E39" s="23" t="s">
        <v>16</v>
      </c>
      <c r="F39" s="6"/>
      <c r="G39" s="6"/>
    </row>
    <row r="40" spans="1:7" ht="15" customHeight="1" x14ac:dyDescent="0.2">
      <c r="A40" s="46" t="s">
        <v>19</v>
      </c>
      <c r="B40" s="46"/>
      <c r="C40" s="46"/>
      <c r="D40" s="46"/>
      <c r="E40" s="46"/>
      <c r="F40" s="46"/>
      <c r="G40" s="46"/>
    </row>
    <row r="41" spans="1:7" ht="39.9" customHeight="1" x14ac:dyDescent="0.2">
      <c r="A41" s="73" t="s">
        <v>46</v>
      </c>
      <c r="B41" s="74"/>
      <c r="C41" s="74"/>
      <c r="D41" s="74"/>
      <c r="E41" s="74"/>
      <c r="F41" s="74"/>
      <c r="G41" s="74"/>
    </row>
    <row r="42" spans="1:7" ht="53.25" customHeight="1" x14ac:dyDescent="0.2">
      <c r="A42" s="75" t="s">
        <v>47</v>
      </c>
      <c r="B42" s="76"/>
      <c r="C42" s="76"/>
      <c r="D42" s="76"/>
      <c r="E42" s="76"/>
      <c r="F42" s="76"/>
      <c r="G42" s="76"/>
    </row>
    <row r="44" spans="1:7" ht="14.4" x14ac:dyDescent="0.2">
      <c r="A44" s="1"/>
    </row>
  </sheetData>
  <sheetProtection sheet="1" objects="1" scenarios="1"/>
  <dataConsolidate/>
  <mergeCells count="27">
    <mergeCell ref="F27:G27"/>
    <mergeCell ref="A10:B11"/>
    <mergeCell ref="A33:G33"/>
    <mergeCell ref="A34:G34"/>
    <mergeCell ref="A42:G42"/>
    <mergeCell ref="A40:G40"/>
    <mergeCell ref="A41:G41"/>
    <mergeCell ref="A37:G37"/>
    <mergeCell ref="B38:C38"/>
    <mergeCell ref="A36:C36"/>
    <mergeCell ref="A35:G35"/>
    <mergeCell ref="A1:G1"/>
    <mergeCell ref="A24:B24"/>
    <mergeCell ref="A32:G32"/>
    <mergeCell ref="A7:G7"/>
    <mergeCell ref="D27:E27"/>
    <mergeCell ref="E3:G3"/>
    <mergeCell ref="F9:F10"/>
    <mergeCell ref="A4:G4"/>
    <mergeCell ref="A3:D3"/>
    <mergeCell ref="A26:G26"/>
    <mergeCell ref="A2:G2"/>
    <mergeCell ref="A29:C29"/>
    <mergeCell ref="A31:G31"/>
    <mergeCell ref="A5:G5"/>
    <mergeCell ref="A8:G8"/>
    <mergeCell ref="A6:G6"/>
  </mergeCells>
  <phoneticPr fontId="1"/>
  <dataValidations disablePrompts="1" count="1">
    <dataValidation imeMode="on" allowBlank="1" showInputMessage="1" showErrorMessage="1" sqref="A12:B23"/>
  </dataValidations>
  <pageMargins left="1.1811023622047245" right="0.19685039370078741" top="0.59055118110236227" bottom="0.11811023622047245" header="0.51181102362204722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入所者数</vt:lpstr>
      <vt:lpstr>入所者数!Print_Area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rent</dc:creator>
  <cp:lastModifiedBy>さいたま市</cp:lastModifiedBy>
  <cp:lastPrinted>2025-08-08T00:54:07Z</cp:lastPrinted>
  <dcterms:created xsi:type="dcterms:W3CDTF">2024-10-09T00:54:14Z</dcterms:created>
  <dcterms:modified xsi:type="dcterms:W3CDTF">2025-08-08T02:30:19Z</dcterms:modified>
</cp:coreProperties>
</file>