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afi001\0014300福祉局\0014305生活福祉部\0014320監査指導課\Ｒ７年度\15 介護　運営指導\00 全般\01 事前提出資料\令和６年度～\2-5 認知症対応型共同生活介護\"/>
    </mc:Choice>
  </mc:AlternateContent>
  <xr:revisionPtr revIDLastSave="0" documentId="13_ncr:1_{C9D15273-5879-4A22-A5D0-C38372E3C4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利用者数" sheetId="1" r:id="rId1"/>
  </sheets>
  <definedNames>
    <definedName name="_xlnm.Print_Area" localSheetId="0">利用者数!$A$1:$G$41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/>
  <c r="G14" i="1"/>
  <c r="G13" i="1"/>
  <c r="G12" i="1" l="1"/>
  <c r="F36" i="1"/>
  <c r="F24" i="1"/>
  <c r="E24" i="1"/>
  <c r="D24" i="1"/>
  <c r="C24" i="1"/>
  <c r="D28" i="1" l="1"/>
  <c r="E28" i="1"/>
  <c r="F28" i="1"/>
</calcChain>
</file>

<file path=xl/sharedStrings.xml><?xml version="1.0" encoding="utf-8"?>
<sst xmlns="http://schemas.openxmlformats.org/spreadsheetml/2006/main" count="53" uniqueCount="50">
  <si>
    <t>４月</t>
    <rPh sb="1" eb="2">
      <t>ガツ</t>
    </rPh>
    <phoneticPr fontId="1"/>
  </si>
  <si>
    <t>５月</t>
  </si>
  <si>
    <t>６月</t>
  </si>
  <si>
    <t>７月</t>
    <rPh sb="1" eb="2">
      <t>ツキ</t>
    </rPh>
    <phoneticPr fontId="1"/>
  </si>
  <si>
    <t>８月</t>
  </si>
  <si>
    <t>９月</t>
  </si>
  <si>
    <t>１０月</t>
  </si>
  <si>
    <t>１１月</t>
  </si>
  <si>
    <t>１２月</t>
  </si>
  <si>
    <t>１月</t>
    <rPh sb="1" eb="2">
      <t>ガツ</t>
    </rPh>
    <phoneticPr fontId="1"/>
  </si>
  <si>
    <t>２月</t>
  </si>
  <si>
    <t>３月</t>
  </si>
  <si>
    <t>合計</t>
    <rPh sb="0" eb="2">
      <t>ゴウケイ</t>
    </rPh>
    <phoneticPr fontId="1"/>
  </si>
  <si>
    <t>Ａ</t>
    <phoneticPr fontId="1"/>
  </si>
  <si>
    <t>Ｂ</t>
    <phoneticPr fontId="1"/>
  </si>
  <si>
    <t>①</t>
    <phoneticPr fontId="1"/>
  </si>
  <si>
    <t>②</t>
    <phoneticPr fontId="1"/>
  </si>
  <si>
    <t>令和　　年</t>
    <rPh sb="0" eb="2">
      <t>レイワ</t>
    </rPh>
    <rPh sb="4" eb="5">
      <t>ネン</t>
    </rPh>
    <phoneticPr fontId="1"/>
  </si>
  <si>
    <t>事業所名</t>
    <rPh sb="0" eb="3">
      <t>ジギョウショ</t>
    </rPh>
    <rPh sb="3" eb="4">
      <t>ナ</t>
    </rPh>
    <phoneticPr fontId="1"/>
  </si>
  <si>
    <t>【新設又は増床分のベッドに関して、前年度の実績が１２か月未満の事業所】</t>
    <rPh sb="1" eb="3">
      <t>シンセツ</t>
    </rPh>
    <rPh sb="3" eb="4">
      <t>マタ</t>
    </rPh>
    <rPh sb="5" eb="8">
      <t>ゾウショウブン</t>
    </rPh>
    <rPh sb="13" eb="14">
      <t>カン</t>
    </rPh>
    <rPh sb="17" eb="20">
      <t>ゼンネンド</t>
    </rPh>
    <rPh sb="21" eb="23">
      <t>ジッセキ</t>
    </rPh>
    <rPh sb="27" eb="28">
      <t>ゲツ</t>
    </rPh>
    <rPh sb="28" eb="30">
      <t>ミマン</t>
    </rPh>
    <rPh sb="31" eb="34">
      <t>ジギョウショ</t>
    </rPh>
    <phoneticPr fontId="1"/>
  </si>
  <si>
    <t>①②③</t>
    <phoneticPr fontId="1"/>
  </si>
  <si>
    <t>ユニット１</t>
    <phoneticPr fontId="1"/>
  </si>
  <si>
    <t>Ｂ÷Ａ</t>
    <phoneticPr fontId="1"/>
  </si>
  <si>
    <t>ユニット２</t>
    <phoneticPr fontId="1"/>
  </si>
  <si>
    <t>ユニット３</t>
    <phoneticPr fontId="1"/>
  </si>
  <si>
    <t>Ｃ</t>
    <phoneticPr fontId="1"/>
  </si>
  <si>
    <t>Ｄ</t>
    <phoneticPr fontId="1"/>
  </si>
  <si>
    <t>Ｄ÷Ａ</t>
    <phoneticPr fontId="1"/>
  </si>
  <si>
    <t>Ｃ÷Ａ</t>
    <phoneticPr fontId="1"/>
  </si>
  <si>
    <t>③</t>
    <phoneticPr fontId="1"/>
  </si>
  <si>
    <t>【減床の場合】</t>
    <rPh sb="1" eb="3">
      <t>ゲンユカ</t>
    </rPh>
    <rPh sb="4" eb="6">
      <t>バアイ</t>
    </rPh>
    <phoneticPr fontId="1"/>
  </si>
  <si>
    <t>　１）新設又は増床の時点から１年以上経過している場合
　　　・・・　直近１年間の利用者延数を上記の表に入力してください（年月の欄は適宜修正）。</t>
    <rPh sb="3" eb="5">
      <t>シンセツ</t>
    </rPh>
    <rPh sb="5" eb="6">
      <t>マタ</t>
    </rPh>
    <rPh sb="7" eb="9">
      <t>ゾウショウ</t>
    </rPh>
    <rPh sb="10" eb="12">
      <t>ジテン</t>
    </rPh>
    <rPh sb="15" eb="18">
      <t>ネンイジョウ</t>
    </rPh>
    <rPh sb="18" eb="20">
      <t>ケイカ</t>
    </rPh>
    <rPh sb="24" eb="26">
      <t>バアイ</t>
    </rPh>
    <rPh sb="34" eb="36">
      <t>チョッキン</t>
    </rPh>
    <rPh sb="37" eb="39">
      <t>ネンカン</t>
    </rPh>
    <rPh sb="40" eb="42">
      <t>リヨウ</t>
    </rPh>
    <rPh sb="42" eb="43">
      <t>モノ</t>
    </rPh>
    <rPh sb="43" eb="44">
      <t>ノベ</t>
    </rPh>
    <rPh sb="44" eb="45">
      <t>スウ</t>
    </rPh>
    <rPh sb="46" eb="48">
      <t>ジョウキ</t>
    </rPh>
    <rPh sb="49" eb="50">
      <t>ヒョウ</t>
    </rPh>
    <rPh sb="51" eb="53">
      <t>ニュウリョク</t>
    </rPh>
    <rPh sb="60" eb="62">
      <t>ネンゲツ</t>
    </rPh>
    <rPh sb="63" eb="64">
      <t>ラン</t>
    </rPh>
    <rPh sb="65" eb="67">
      <t>テキギ</t>
    </rPh>
    <rPh sb="67" eb="69">
      <t>シュウセイ</t>
    </rPh>
    <phoneticPr fontId="1"/>
  </si>
  <si>
    <t>　２）新設又は増床の時点から６か月以上１年未満の場合
　　　・・・　直近の６か月の利用者延数を上記の表に入力してください（年月の欄は適宜修正）。</t>
    <rPh sb="3" eb="5">
      <t>シンセツ</t>
    </rPh>
    <rPh sb="5" eb="6">
      <t>マタ</t>
    </rPh>
    <rPh sb="7" eb="9">
      <t>ゾウショウ</t>
    </rPh>
    <rPh sb="10" eb="12">
      <t>ジテン</t>
    </rPh>
    <rPh sb="16" eb="17">
      <t>ツキ</t>
    </rPh>
    <rPh sb="17" eb="19">
      <t>イジョウ</t>
    </rPh>
    <rPh sb="20" eb="21">
      <t>ネン</t>
    </rPh>
    <rPh sb="21" eb="23">
      <t>ミマン</t>
    </rPh>
    <rPh sb="24" eb="26">
      <t>バアイ</t>
    </rPh>
    <rPh sb="34" eb="36">
      <t>チョッキン</t>
    </rPh>
    <rPh sb="39" eb="40">
      <t>ツキ</t>
    </rPh>
    <rPh sb="41" eb="43">
      <t>リヨウ</t>
    </rPh>
    <rPh sb="44" eb="45">
      <t>ノベ</t>
    </rPh>
    <rPh sb="45" eb="46">
      <t>スウ</t>
    </rPh>
    <rPh sb="47" eb="49">
      <t>ジョウキ</t>
    </rPh>
    <rPh sb="50" eb="51">
      <t>ヒョウ</t>
    </rPh>
    <rPh sb="52" eb="54">
      <t>ニュウリョク</t>
    </rPh>
    <rPh sb="61" eb="63">
      <t>ネンゲツ</t>
    </rPh>
    <rPh sb="64" eb="65">
      <t>ラン</t>
    </rPh>
    <rPh sb="66" eb="68">
      <t>テキギ</t>
    </rPh>
    <rPh sb="68" eb="70">
      <t>シュウセイ</t>
    </rPh>
    <phoneticPr fontId="1"/>
  </si>
  <si>
    <t>　〇減床後の実績が３か月以上ある場合
　　　・・・　減床後の利用者延数を上記の表に入力してください（年月の欄は適宜修正）。</t>
    <phoneticPr fontId="1"/>
  </si>
  <si>
    <r>
      <t>利用者数</t>
    </r>
    <r>
      <rPr>
        <sz val="12"/>
        <rFont val="ＭＳ Ｐゴシック"/>
        <family val="3"/>
        <charset val="128"/>
      </rPr>
      <t>　（認知症対応型共同生活介護の前年度の利用者数の平均値）</t>
    </r>
    <rPh sb="0" eb="3">
      <t>リヨウシャ</t>
    </rPh>
    <rPh sb="3" eb="4">
      <t>スウ</t>
    </rPh>
    <rPh sb="6" eb="9">
      <t>ニンチショウ</t>
    </rPh>
    <rPh sb="9" eb="12">
      <t>タイオウガタ</t>
    </rPh>
    <rPh sb="12" eb="14">
      <t>キョウドウ</t>
    </rPh>
    <rPh sb="14" eb="18">
      <t>セイカツカイゴ</t>
    </rPh>
    <rPh sb="19" eb="22">
      <t>ゼンネンド</t>
    </rPh>
    <rPh sb="23" eb="26">
      <t>リヨウシャ</t>
    </rPh>
    <rPh sb="26" eb="27">
      <t>スウ</t>
    </rPh>
    <rPh sb="30" eb="31">
      <t>アタイ</t>
    </rPh>
    <phoneticPr fontId="1"/>
  </si>
  <si>
    <t>【参考】　上記の「前年度の利用者数の平均値」①、②、③は、日中の時間帯に従事する介護従業者の
　　　　配置基準で規定する利用者数に対応している。</t>
    <rPh sb="1" eb="3">
      <t>サンコウ</t>
    </rPh>
    <rPh sb="5" eb="7">
      <t>ジョウキ</t>
    </rPh>
    <rPh sb="29" eb="31">
      <t>ニッチュウ</t>
    </rPh>
    <rPh sb="32" eb="35">
      <t>ジカンタイ</t>
    </rPh>
    <rPh sb="36" eb="38">
      <t>ジュウジ</t>
    </rPh>
    <rPh sb="40" eb="42">
      <t>カイゴ</t>
    </rPh>
    <rPh sb="42" eb="45">
      <t>ジュウギョウシャ</t>
    </rPh>
    <rPh sb="51" eb="53">
      <t>ハイチ</t>
    </rPh>
    <rPh sb="53" eb="55">
      <t>キジュン</t>
    </rPh>
    <rPh sb="56" eb="58">
      <t>キテイ</t>
    </rPh>
    <rPh sb="60" eb="62">
      <t>リヨウ</t>
    </rPh>
    <rPh sb="62" eb="63">
      <t>モノ</t>
    </rPh>
    <rPh sb="63" eb="64">
      <t>スウ</t>
    </rPh>
    <rPh sb="65" eb="67">
      <t>タイオウ</t>
    </rPh>
    <phoneticPr fontId="1"/>
  </si>
  <si>
    <t>（各ユニットの入居定員が同じ場合）</t>
    <phoneticPr fontId="1"/>
  </si>
  <si>
    <t>１ユニットの入居定員</t>
    <rPh sb="6" eb="8">
      <t>ニュウキョ</t>
    </rPh>
    <rPh sb="8" eb="10">
      <t>テイイン</t>
    </rPh>
    <phoneticPr fontId="1"/>
  </si>
  <si>
    <t>当該月
の日数</t>
    <rPh sb="0" eb="2">
      <t>トウガイ</t>
    </rPh>
    <rPh sb="2" eb="3">
      <t>ヅキ</t>
    </rPh>
    <rPh sb="5" eb="7">
      <t>ニッスウ</t>
    </rPh>
    <phoneticPr fontId="1"/>
  </si>
  <si>
    <t>（小数点以下切り上げ）</t>
    <rPh sb="1" eb="4">
      <t>ショウスウテン</t>
    </rPh>
    <rPh sb="4" eb="6">
      <t>イカ</t>
    </rPh>
    <rPh sb="6" eb="7">
      <t>キ</t>
    </rPh>
    <rPh sb="8" eb="9">
      <t>ア</t>
    </rPh>
    <phoneticPr fontId="1"/>
  </si>
  <si>
    <t>各月の利用者数
の平均</t>
    <rPh sb="0" eb="1">
      <t>カク</t>
    </rPh>
    <rPh sb="1" eb="2">
      <t>ツキ</t>
    </rPh>
    <rPh sb="3" eb="6">
      <t>リヨウシャ</t>
    </rPh>
    <rPh sb="6" eb="7">
      <t>スウ</t>
    </rPh>
    <rPh sb="9" eb="11">
      <t>ヘイキン</t>
    </rPh>
    <phoneticPr fontId="1"/>
  </si>
  <si>
    <t>　　　　　 運営規程に定める利用定員</t>
    <rPh sb="6" eb="10">
      <t>ウンエイキテイ</t>
    </rPh>
    <rPh sb="11" eb="12">
      <t>サダ</t>
    </rPh>
    <rPh sb="14" eb="18">
      <t>リヨウテイイン</t>
    </rPh>
    <phoneticPr fontId="1"/>
  </si>
  <si>
    <t>当該月の
利用者延数</t>
    <rPh sb="0" eb="3">
      <t>トウガイゲツ</t>
    </rPh>
    <rPh sb="5" eb="7">
      <t>リヨウ</t>
    </rPh>
    <rPh sb="7" eb="8">
      <t>シャ</t>
    </rPh>
    <rPh sb="8" eb="9">
      <t>ノベ</t>
    </rPh>
    <rPh sb="9" eb="10">
      <t>スウ</t>
    </rPh>
    <phoneticPr fontId="1"/>
  </si>
  <si>
    <t>　〇以下の表の水色のセルに、２月の日数、ユニットごとの利用者延数を入力してください。　
　　（水色のセル以外は自動で計算されます。）</t>
    <rPh sb="15" eb="16">
      <t>ツキ</t>
    </rPh>
    <phoneticPr fontId="1"/>
  </si>
  <si>
    <r>
      <rPr>
        <b/>
        <sz val="11"/>
        <rFont val="ＭＳ Ｐゴシック"/>
        <family val="3"/>
        <charset val="128"/>
      </rPr>
      <t xml:space="preserve">　　　　 前年度の利用者数の平均値
</t>
    </r>
    <r>
      <rPr>
        <sz val="9"/>
        <rFont val="ＭＳ Ｐゴシック"/>
        <family val="3"/>
        <charset val="128"/>
      </rPr>
      <t>　　　　　　 　（小数点第２位以下切り上げ）</t>
    </r>
    <rPh sb="5" eb="8">
      <t>ゼンネンド</t>
    </rPh>
    <rPh sb="9" eb="12">
      <t>リヨウシャ</t>
    </rPh>
    <rPh sb="12" eb="13">
      <t>スウ</t>
    </rPh>
    <rPh sb="14" eb="17">
      <t>ヘイキンチ</t>
    </rPh>
    <phoneticPr fontId="1"/>
  </si>
  <si>
    <t xml:space="preserve">
（前年度）</t>
    <rPh sb="2" eb="5">
      <t>ゼンネンド</t>
    </rPh>
    <phoneticPr fontId="1"/>
  </si>
  <si>
    <t>　３）新設又は増床の時点から６か月未満の場合
　　　・・・　利用者数は「便宜上、ベッド数の90％」とする取扱いになっていますので、以下の水色
　　　　　　のセルに１ユニットの入居定員を入力してください。</t>
    <rPh sb="3" eb="5">
      <t>シンセツ</t>
    </rPh>
    <rPh sb="5" eb="6">
      <t>マタ</t>
    </rPh>
    <rPh sb="7" eb="9">
      <t>ゾウショウ</t>
    </rPh>
    <rPh sb="10" eb="12">
      <t>ジテン</t>
    </rPh>
    <rPh sb="16" eb="17">
      <t>ツキ</t>
    </rPh>
    <rPh sb="17" eb="19">
      <t>ミマン</t>
    </rPh>
    <rPh sb="20" eb="22">
      <t>バアイ</t>
    </rPh>
    <rPh sb="30" eb="33">
      <t>リヨウシャ</t>
    </rPh>
    <rPh sb="33" eb="34">
      <t>スウ</t>
    </rPh>
    <rPh sb="65" eb="67">
      <t>イカ</t>
    </rPh>
    <rPh sb="68" eb="70">
      <t>ミズイロ</t>
    </rPh>
    <rPh sb="87" eb="89">
      <t>ニュウキョ</t>
    </rPh>
    <rPh sb="89" eb="91">
      <t>テイイン</t>
    </rPh>
    <rPh sb="92" eb="94">
      <t>ニュウリョク</t>
    </rPh>
    <phoneticPr fontId="1"/>
  </si>
  <si>
    <t>→　利用者数</t>
    <rPh sb="2" eb="5">
      <t>リヨウシャ</t>
    </rPh>
    <rPh sb="5" eb="6">
      <t>スウ</t>
    </rPh>
    <phoneticPr fontId="1"/>
  </si>
  <si>
    <t>【運営指導実施日の前々月の時点で、前年度の実績が１２か月ある事業所】　</t>
    <rPh sb="1" eb="5">
      <t>ウンエイシドウ</t>
    </rPh>
    <rPh sb="5" eb="7">
      <t>ジッシ</t>
    </rPh>
    <rPh sb="7" eb="8">
      <t>ニチ</t>
    </rPh>
    <rPh sb="9" eb="12">
      <t>ゼンゼンゲツ</t>
    </rPh>
    <rPh sb="13" eb="15">
      <t>ジテン</t>
    </rPh>
    <rPh sb="17" eb="20">
      <t>ゼンネンド</t>
    </rPh>
    <rPh sb="21" eb="23">
      <t>ジッセキ</t>
    </rPh>
    <rPh sb="27" eb="28">
      <t>ツキ</t>
    </rPh>
    <rPh sb="30" eb="33">
      <t>ジギョウショ</t>
    </rPh>
    <phoneticPr fontId="1"/>
  </si>
  <si>
    <t>　・利用者延数には、介護予防認知症対応型共同生活介護の利用者を含む。
　・利用者延数では、入居した日を含み、退去した日は含まない。（入院中の者は除いて差し支えない。）
　・（認知症対応型共同生活介護事業所の居間・食堂で、当該事業所の利用者とともに認知症対応型通所介護を
　　行う場合）　共用型認知症対応型通所介護の利用者は含まない。</t>
    <rPh sb="143" eb="146">
      <t>キョウヨウガタ</t>
    </rPh>
    <rPh sb="152" eb="154">
      <t>ツウショ</t>
    </rPh>
    <rPh sb="157" eb="160">
      <t>リヨウシャ</t>
    </rPh>
    <rPh sb="161" eb="162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</si>
</sst>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#,##0_ "/>
    <numFmt numFmtId="178" formatCode="0.0_ "/>
    <numFmt numFmtId="179" formatCode="0_ "/>
    <numFmt numFmtId="180" formatCode="0_);[Red]\(0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77" fontId="2" fillId="2" borderId="1" xfId="0" applyNumberFormat="1" applyFont="1" applyFill="1" applyBorder="1" applyProtection="1">
      <alignment vertical="center"/>
      <protection locked="0"/>
    </xf>
    <xf numFmtId="177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3" xfId="0" applyNumberFormat="1" applyFont="1" applyFill="1" applyBorder="1" applyProtection="1">
      <alignment vertical="center"/>
      <protection locked="0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80" fontId="6" fillId="3" borderId="1" xfId="0" applyNumberFormat="1" applyFont="1" applyFill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6" xfId="0" applyNumberFormat="1" applyFont="1" applyBorder="1">
      <alignment vertical="center"/>
    </xf>
    <xf numFmtId="179" fontId="10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178" fontId="8" fillId="3" borderId="8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78" fontId="6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5" fillId="0" borderId="0" xfId="0" applyFont="1" applyAlignment="1">
      <alignment vertical="top"/>
    </xf>
    <xf numFmtId="0" fontId="3" fillId="0" borderId="0" xfId="0" applyFo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0" fillId="0" borderId="17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43"/>
  <sheetViews>
    <sheetView tabSelected="1" view="pageBreakPreview" zoomScaleNormal="100" zoomScaleSheetLayoutView="100" workbookViewId="0">
      <selection activeCell="I8" sqref="I8"/>
    </sheetView>
  </sheetViews>
  <sheetFormatPr defaultColWidth="9" defaultRowHeight="13.2" x14ac:dyDescent="0.2"/>
  <cols>
    <col min="1" max="1" width="12.6640625" customWidth="1"/>
    <col min="2" max="2" width="8.6640625" customWidth="1"/>
    <col min="3" max="3" width="10.6640625" customWidth="1"/>
    <col min="4" max="7" width="16.6640625" customWidth="1"/>
  </cols>
  <sheetData>
    <row r="1" spans="1:7" ht="21.9" customHeight="1" x14ac:dyDescent="0.2">
      <c r="A1" s="40" t="s">
        <v>34</v>
      </c>
      <c r="B1" s="40"/>
      <c r="C1" s="40"/>
      <c r="D1" s="40"/>
      <c r="E1" s="40"/>
      <c r="F1" s="40"/>
      <c r="G1" s="40"/>
    </row>
    <row r="2" spans="1:7" ht="9.9" customHeight="1" x14ac:dyDescent="0.2">
      <c r="A2" s="40"/>
      <c r="B2" s="42"/>
      <c r="C2" s="42"/>
      <c r="D2" s="42"/>
      <c r="E2" s="42"/>
      <c r="F2" s="42"/>
      <c r="G2" s="42"/>
    </row>
    <row r="3" spans="1:7" ht="21.9" customHeight="1" x14ac:dyDescent="0.2">
      <c r="A3" s="11"/>
      <c r="B3" s="11"/>
      <c r="C3" s="12"/>
      <c r="D3" s="12" t="s">
        <v>18</v>
      </c>
      <c r="E3" s="57"/>
      <c r="F3" s="58"/>
      <c r="G3" s="59"/>
    </row>
    <row r="4" spans="1:7" ht="9.9" customHeight="1" x14ac:dyDescent="0.2">
      <c r="A4" s="40"/>
      <c r="B4" s="49"/>
      <c r="C4" s="49"/>
      <c r="D4" s="49"/>
      <c r="E4" s="49"/>
      <c r="F4" s="49"/>
      <c r="G4" s="49"/>
    </row>
    <row r="5" spans="1:7" ht="21.9" customHeight="1" x14ac:dyDescent="0.2">
      <c r="A5" s="11"/>
      <c r="B5" s="11"/>
      <c r="C5" s="12"/>
      <c r="D5" s="13"/>
      <c r="E5" s="50" t="s">
        <v>41</v>
      </c>
      <c r="F5" s="60"/>
      <c r="G5" s="9"/>
    </row>
    <row r="6" spans="1:7" ht="24" customHeight="1" x14ac:dyDescent="0.2">
      <c r="A6" s="54" t="s">
        <v>48</v>
      </c>
      <c r="B6" s="54"/>
      <c r="C6" s="54"/>
      <c r="D6" s="54"/>
      <c r="E6" s="54"/>
      <c r="F6" s="54"/>
      <c r="G6" s="54"/>
    </row>
    <row r="7" spans="1:7" ht="33.9" customHeight="1" x14ac:dyDescent="0.2">
      <c r="A7" s="47" t="s">
        <v>43</v>
      </c>
      <c r="B7" s="50"/>
      <c r="C7" s="50"/>
      <c r="D7" s="50"/>
      <c r="E7" s="50"/>
      <c r="F7" s="50"/>
      <c r="G7" s="50"/>
    </row>
    <row r="8" spans="1:7" ht="71.25" customHeight="1" x14ac:dyDescent="0.2">
      <c r="A8" s="47" t="s">
        <v>49</v>
      </c>
      <c r="B8" s="50"/>
      <c r="C8" s="50"/>
      <c r="D8" s="50"/>
      <c r="E8" s="50"/>
      <c r="F8" s="50"/>
      <c r="G8" s="50"/>
    </row>
    <row r="9" spans="1:7" ht="9.9" customHeight="1" thickBot="1" x14ac:dyDescent="0.25">
      <c r="A9" s="47"/>
      <c r="B9" s="50"/>
      <c r="C9" s="50"/>
      <c r="D9" s="50"/>
      <c r="E9" s="50"/>
      <c r="F9" s="50"/>
      <c r="G9" s="50"/>
    </row>
    <row r="10" spans="1:7" ht="26.1" customHeight="1" thickBot="1" x14ac:dyDescent="0.25">
      <c r="A10" s="16"/>
      <c r="B10" s="16"/>
      <c r="C10" s="17"/>
      <c r="D10" s="18" t="s">
        <v>21</v>
      </c>
      <c r="E10" s="18" t="s">
        <v>23</v>
      </c>
      <c r="F10" s="18" t="s">
        <v>24</v>
      </c>
      <c r="G10" s="16"/>
    </row>
    <row r="11" spans="1:7" ht="33.9" customHeight="1" x14ac:dyDescent="0.2">
      <c r="A11" s="45" t="s">
        <v>45</v>
      </c>
      <c r="B11" s="46"/>
      <c r="C11" s="19" t="s">
        <v>38</v>
      </c>
      <c r="D11" s="20" t="s">
        <v>42</v>
      </c>
      <c r="E11" s="20" t="s">
        <v>42</v>
      </c>
      <c r="F11" s="20" t="s">
        <v>42</v>
      </c>
      <c r="G11" s="21" t="s">
        <v>40</v>
      </c>
    </row>
    <row r="12" spans="1:7" ht="20.100000000000001" customHeight="1" x14ac:dyDescent="0.2">
      <c r="A12" s="3" t="s">
        <v>17</v>
      </c>
      <c r="B12" s="4" t="s">
        <v>0</v>
      </c>
      <c r="C12" s="2">
        <v>30</v>
      </c>
      <c r="D12" s="1"/>
      <c r="E12" s="1"/>
      <c r="F12" s="10"/>
      <c r="G12" s="22">
        <f>ROUNDUP((D12+E12+F12)/C12,0)</f>
        <v>0</v>
      </c>
    </row>
    <row r="13" spans="1:7" ht="20.100000000000001" customHeight="1" x14ac:dyDescent="0.2">
      <c r="A13" s="5"/>
      <c r="B13" s="4" t="s">
        <v>1</v>
      </c>
      <c r="C13" s="2">
        <v>31</v>
      </c>
      <c r="D13" s="1"/>
      <c r="E13" s="1"/>
      <c r="F13" s="10"/>
      <c r="G13" s="22">
        <f t="shared" ref="G13:G23" si="0">ROUNDUP((D13+E13+F13)/C13,0)</f>
        <v>0</v>
      </c>
    </row>
    <row r="14" spans="1:7" ht="20.100000000000001" customHeight="1" x14ac:dyDescent="0.2">
      <c r="A14" s="5"/>
      <c r="B14" s="4" t="s">
        <v>2</v>
      </c>
      <c r="C14" s="2">
        <v>30</v>
      </c>
      <c r="D14" s="1"/>
      <c r="E14" s="1"/>
      <c r="F14" s="10"/>
      <c r="G14" s="22">
        <f t="shared" si="0"/>
        <v>0</v>
      </c>
    </row>
    <row r="15" spans="1:7" ht="20.100000000000001" customHeight="1" x14ac:dyDescent="0.2">
      <c r="A15" s="5"/>
      <c r="B15" s="4" t="s">
        <v>3</v>
      </c>
      <c r="C15" s="2">
        <v>31</v>
      </c>
      <c r="D15" s="1"/>
      <c r="E15" s="1"/>
      <c r="F15" s="10"/>
      <c r="G15" s="22">
        <f t="shared" si="0"/>
        <v>0</v>
      </c>
    </row>
    <row r="16" spans="1:7" ht="20.100000000000001" customHeight="1" x14ac:dyDescent="0.2">
      <c r="A16" s="5"/>
      <c r="B16" s="4" t="s">
        <v>4</v>
      </c>
      <c r="C16" s="2">
        <v>31</v>
      </c>
      <c r="D16" s="1"/>
      <c r="E16" s="1"/>
      <c r="F16" s="10"/>
      <c r="G16" s="22">
        <f t="shared" si="0"/>
        <v>0</v>
      </c>
    </row>
    <row r="17" spans="1:7" ht="20.100000000000001" customHeight="1" x14ac:dyDescent="0.2">
      <c r="A17" s="5"/>
      <c r="B17" s="4" t="s">
        <v>5</v>
      </c>
      <c r="C17" s="2">
        <v>30</v>
      </c>
      <c r="D17" s="1"/>
      <c r="E17" s="1"/>
      <c r="F17" s="10"/>
      <c r="G17" s="22">
        <f t="shared" si="0"/>
        <v>0</v>
      </c>
    </row>
    <row r="18" spans="1:7" ht="20.100000000000001" customHeight="1" x14ac:dyDescent="0.2">
      <c r="A18" s="5"/>
      <c r="B18" s="4" t="s">
        <v>6</v>
      </c>
      <c r="C18" s="2">
        <v>31</v>
      </c>
      <c r="D18" s="1"/>
      <c r="E18" s="1"/>
      <c r="F18" s="10"/>
      <c r="G18" s="22">
        <f t="shared" si="0"/>
        <v>0</v>
      </c>
    </row>
    <row r="19" spans="1:7" ht="20.100000000000001" customHeight="1" x14ac:dyDescent="0.2">
      <c r="A19" s="5"/>
      <c r="B19" s="4" t="s">
        <v>7</v>
      </c>
      <c r="C19" s="2">
        <v>30</v>
      </c>
      <c r="D19" s="1"/>
      <c r="E19" s="1"/>
      <c r="F19" s="10"/>
      <c r="G19" s="22">
        <f t="shared" si="0"/>
        <v>0</v>
      </c>
    </row>
    <row r="20" spans="1:7" ht="20.100000000000001" customHeight="1" x14ac:dyDescent="0.2">
      <c r="A20" s="5"/>
      <c r="B20" s="4" t="s">
        <v>8</v>
      </c>
      <c r="C20" s="2">
        <v>31</v>
      </c>
      <c r="D20" s="1"/>
      <c r="E20" s="1"/>
      <c r="F20" s="10"/>
      <c r="G20" s="22">
        <f t="shared" si="0"/>
        <v>0</v>
      </c>
    </row>
    <row r="21" spans="1:7" ht="20.100000000000001" customHeight="1" x14ac:dyDescent="0.2">
      <c r="A21" s="6" t="s">
        <v>17</v>
      </c>
      <c r="B21" s="4" t="s">
        <v>9</v>
      </c>
      <c r="C21" s="2">
        <v>31</v>
      </c>
      <c r="D21" s="1"/>
      <c r="E21" s="1"/>
      <c r="F21" s="10"/>
      <c r="G21" s="22">
        <f t="shared" si="0"/>
        <v>0</v>
      </c>
    </row>
    <row r="22" spans="1:7" ht="20.100000000000001" customHeight="1" x14ac:dyDescent="0.2">
      <c r="A22" s="5"/>
      <c r="B22" s="4" t="s">
        <v>10</v>
      </c>
      <c r="C22" s="2"/>
      <c r="D22" s="1"/>
      <c r="E22" s="1"/>
      <c r="F22" s="10"/>
      <c r="G22" s="22" t="e">
        <f t="shared" si="0"/>
        <v>#DIV/0!</v>
      </c>
    </row>
    <row r="23" spans="1:7" ht="20.100000000000001" customHeight="1" thickBot="1" x14ac:dyDescent="0.25">
      <c r="A23" s="5"/>
      <c r="B23" s="7" t="s">
        <v>11</v>
      </c>
      <c r="C23" s="2">
        <v>31</v>
      </c>
      <c r="D23" s="1"/>
      <c r="E23" s="1"/>
      <c r="F23" s="10"/>
      <c r="G23" s="22">
        <f t="shared" si="0"/>
        <v>0</v>
      </c>
    </row>
    <row r="24" spans="1:7" ht="24" customHeight="1" thickTop="1" x14ac:dyDescent="0.2">
      <c r="A24" s="43" t="s">
        <v>12</v>
      </c>
      <c r="B24" s="44"/>
      <c r="C24" s="23">
        <f>SUM(C12:C23)</f>
        <v>337</v>
      </c>
      <c r="D24" s="24">
        <f>SUM(D12:D23)</f>
        <v>0</v>
      </c>
      <c r="E24" s="24">
        <f>SUM(E12:E23)</f>
        <v>0</v>
      </c>
      <c r="F24" s="24">
        <f>SUM(F12:F23)</f>
        <v>0</v>
      </c>
      <c r="G24" s="25" t="s">
        <v>39</v>
      </c>
    </row>
    <row r="25" spans="1:7" ht="15" customHeight="1" x14ac:dyDescent="0.2">
      <c r="A25" s="17"/>
      <c r="B25" s="17"/>
      <c r="C25" s="26" t="s">
        <v>13</v>
      </c>
      <c r="D25" s="26" t="s">
        <v>14</v>
      </c>
      <c r="E25" s="26" t="s">
        <v>25</v>
      </c>
      <c r="F25" s="26" t="s">
        <v>26</v>
      </c>
      <c r="G25" s="27"/>
    </row>
    <row r="26" spans="1:7" ht="6" customHeight="1" x14ac:dyDescent="0.2">
      <c r="A26" s="48"/>
      <c r="B26" s="49"/>
      <c r="C26" s="49"/>
      <c r="D26" s="49"/>
      <c r="E26" s="49"/>
      <c r="F26" s="49"/>
      <c r="G26" s="49"/>
    </row>
    <row r="27" spans="1:7" ht="15" customHeight="1" thickBot="1" x14ac:dyDescent="0.25">
      <c r="A27" s="17"/>
      <c r="B27" s="17"/>
      <c r="D27" s="28" t="s">
        <v>22</v>
      </c>
      <c r="E27" s="28" t="s">
        <v>28</v>
      </c>
      <c r="F27" s="28" t="s">
        <v>27</v>
      </c>
      <c r="G27" s="27"/>
    </row>
    <row r="28" spans="1:7" ht="26.1" customHeight="1" thickBot="1" x14ac:dyDescent="0.25">
      <c r="A28" s="47" t="s">
        <v>44</v>
      </c>
      <c r="B28" s="50"/>
      <c r="C28" s="51"/>
      <c r="D28" s="29">
        <f>ROUNDUP(D24/$C$24,1)</f>
        <v>0</v>
      </c>
      <c r="E28" s="29">
        <f>ROUNDUP(E24/$C$24,1)</f>
        <v>0</v>
      </c>
      <c r="F28" s="29">
        <f>ROUNDUP(F24/$C$24,1)</f>
        <v>0</v>
      </c>
      <c r="G28" s="27"/>
    </row>
    <row r="29" spans="1:7" ht="15" customHeight="1" x14ac:dyDescent="0.2">
      <c r="D29" s="27" t="s">
        <v>15</v>
      </c>
      <c r="E29" s="27" t="s">
        <v>16</v>
      </c>
      <c r="F29" s="27" t="s">
        <v>29</v>
      </c>
      <c r="G29" s="27"/>
    </row>
    <row r="30" spans="1:7" ht="14.1" customHeight="1" x14ac:dyDescent="0.2">
      <c r="A30" s="52"/>
      <c r="B30" s="49"/>
      <c r="C30" s="49"/>
      <c r="D30" s="49"/>
      <c r="E30" s="49"/>
      <c r="F30" s="49"/>
      <c r="G30" s="49"/>
    </row>
    <row r="31" spans="1:7" ht="15" customHeight="1" x14ac:dyDescent="0.2">
      <c r="A31" s="37" t="s">
        <v>19</v>
      </c>
      <c r="B31" s="37"/>
      <c r="C31" s="37"/>
      <c r="D31" s="37"/>
      <c r="E31" s="37"/>
      <c r="F31" s="37"/>
      <c r="G31" s="37"/>
    </row>
    <row r="32" spans="1:7" ht="39.9" customHeight="1" x14ac:dyDescent="0.2">
      <c r="A32" s="41" t="s">
        <v>31</v>
      </c>
      <c r="B32" s="42"/>
      <c r="C32" s="42"/>
      <c r="D32" s="42"/>
      <c r="E32" s="42"/>
      <c r="F32" s="42"/>
      <c r="G32" s="14"/>
    </row>
    <row r="33" spans="1:7" ht="39.9" customHeight="1" x14ac:dyDescent="0.2">
      <c r="A33" s="38" t="s">
        <v>32</v>
      </c>
      <c r="B33" s="39"/>
      <c r="C33" s="39"/>
      <c r="D33" s="39"/>
      <c r="E33" s="39"/>
      <c r="F33" s="39"/>
    </row>
    <row r="34" spans="1:7" ht="39.9" customHeight="1" x14ac:dyDescent="0.2">
      <c r="A34" s="41" t="s">
        <v>46</v>
      </c>
      <c r="B34" s="41"/>
      <c r="C34" s="41"/>
      <c r="D34" s="41"/>
      <c r="E34" s="41"/>
      <c r="F34" s="41"/>
      <c r="G34" s="15"/>
    </row>
    <row r="35" spans="1:7" ht="6.9" customHeight="1" thickBot="1" x14ac:dyDescent="0.25">
      <c r="A35" s="47"/>
      <c r="B35" s="47"/>
      <c r="C35" s="47"/>
      <c r="D35" s="47"/>
      <c r="E35" s="47"/>
      <c r="F35" s="47"/>
      <c r="G35" s="47"/>
    </row>
    <row r="36" spans="1:7" ht="24" customHeight="1" thickBot="1" x14ac:dyDescent="0.25">
      <c r="A36" s="15"/>
      <c r="B36" s="55" t="s">
        <v>37</v>
      </c>
      <c r="C36" s="56"/>
      <c r="D36" s="8"/>
      <c r="E36" s="30" t="s">
        <v>47</v>
      </c>
      <c r="F36" s="29" t="str">
        <f>IF(ROUNDUP($D$36*0.9,1)=0," ",ROUNDUP($D$36*0.9,1))</f>
        <v xml:space="preserve"> </v>
      </c>
      <c r="G36" s="15"/>
    </row>
    <row r="37" spans="1:7" ht="15" customHeight="1" x14ac:dyDescent="0.2">
      <c r="A37" s="15"/>
      <c r="B37" s="15"/>
      <c r="D37" s="31" t="s">
        <v>36</v>
      </c>
      <c r="E37" s="15"/>
      <c r="F37" s="32" t="s">
        <v>20</v>
      </c>
      <c r="G37" s="15"/>
    </row>
    <row r="38" spans="1:7" ht="14.1" customHeight="1" x14ac:dyDescent="0.2">
      <c r="A38" s="53"/>
      <c r="B38" s="49"/>
      <c r="C38" s="49"/>
      <c r="D38" s="49"/>
      <c r="E38" s="49"/>
      <c r="F38" s="49"/>
      <c r="G38" s="49"/>
    </row>
    <row r="39" spans="1:7" ht="15" customHeight="1" x14ac:dyDescent="0.2">
      <c r="A39" s="37" t="s">
        <v>30</v>
      </c>
      <c r="B39" s="37"/>
      <c r="C39" s="37"/>
      <c r="D39" s="37"/>
      <c r="E39" s="37"/>
      <c r="F39" s="37"/>
      <c r="G39" s="37"/>
    </row>
    <row r="40" spans="1:7" ht="50.1" customHeight="1" x14ac:dyDescent="0.2">
      <c r="A40" s="38" t="s">
        <v>33</v>
      </c>
      <c r="B40" s="39"/>
      <c r="C40" s="39"/>
      <c r="D40" s="39"/>
      <c r="E40" s="39"/>
      <c r="F40" s="39"/>
      <c r="G40" s="33"/>
    </row>
    <row r="41" spans="1:7" ht="33.9" customHeight="1" x14ac:dyDescent="0.2">
      <c r="A41" s="35" t="s">
        <v>35</v>
      </c>
      <c r="B41" s="36"/>
      <c r="C41" s="36"/>
      <c r="D41" s="36"/>
      <c r="E41" s="36"/>
      <c r="F41" s="36"/>
      <c r="G41" s="36"/>
    </row>
    <row r="43" spans="1:7" ht="14.4" x14ac:dyDescent="0.2">
      <c r="A43" s="34"/>
    </row>
  </sheetData>
  <sheetProtection sheet="1" objects="1" scenarios="1"/>
  <dataConsolidate/>
  <mergeCells count="24">
    <mergeCell ref="A34:F34"/>
    <mergeCell ref="B36:C36"/>
    <mergeCell ref="E3:G3"/>
    <mergeCell ref="A4:G4"/>
    <mergeCell ref="A9:G9"/>
    <mergeCell ref="A7:G7"/>
    <mergeCell ref="A8:G8"/>
    <mergeCell ref="E5:F5"/>
    <mergeCell ref="A41:G41"/>
    <mergeCell ref="A39:G39"/>
    <mergeCell ref="A40:F40"/>
    <mergeCell ref="A1:G1"/>
    <mergeCell ref="A32:F32"/>
    <mergeCell ref="A33:F33"/>
    <mergeCell ref="A24:B24"/>
    <mergeCell ref="A11:B11"/>
    <mergeCell ref="A31:G31"/>
    <mergeCell ref="A35:G35"/>
    <mergeCell ref="A26:G26"/>
    <mergeCell ref="A2:G2"/>
    <mergeCell ref="A28:C28"/>
    <mergeCell ref="A30:G30"/>
    <mergeCell ref="A38:G38"/>
    <mergeCell ref="A6:G6"/>
  </mergeCells>
  <phoneticPr fontId="1"/>
  <dataValidations count="1">
    <dataValidation imeMode="on" allowBlank="1" showInputMessage="1" showErrorMessage="1" sqref="A12:B23 E3 D5:E5 G5" xr:uid="{BC1E1606-E579-4131-9A82-444306A93DD7}"/>
  </dataValidations>
  <pageMargins left="0.98425196850393704" right="0.59055118110236227" top="0.78740157480314965" bottom="0.19685039370078741" header="0.51181102362204722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利用者数</vt:lpstr>
      <vt:lpstr>利用者数!Print_Area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rent</dc:creator>
  <cp:lastModifiedBy>さいたま市</cp:lastModifiedBy>
  <cp:lastPrinted>2025-05-07T02:50:48Z</cp:lastPrinted>
  <dcterms:created xsi:type="dcterms:W3CDTF">2024-10-09T00:54:14Z</dcterms:created>
  <dcterms:modified xsi:type="dcterms:W3CDTF">2025-09-22T05:05:08Z</dcterms:modified>
</cp:coreProperties>
</file>