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14300福祉局\0014305生活福祉部\0014320監査指導課\Ｒ６年度\15 介護　運営指導\00 全般\01 事前提出資料\令和６年度\4-1 介護老人福祉施設\"/>
    </mc:Choice>
  </mc:AlternateContent>
  <bookViews>
    <workbookView xWindow="-120" yWindow="-120" windowWidth="20736" windowHeight="11160"/>
  </bookViews>
  <sheets>
    <sheet name="利用者数" sheetId="1" r:id="rId1"/>
  </sheets>
  <definedNames>
    <definedName name="_xlnm.Print_Area" localSheetId="0">利用者数!$A$1:$G$41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22" i="1"/>
  <c r="E21" i="1"/>
  <c r="E20" i="1"/>
  <c r="E19" i="1"/>
  <c r="E18" i="1"/>
  <c r="E17" i="1"/>
  <c r="E16" i="1"/>
  <c r="E15" i="1"/>
  <c r="E14" i="1"/>
  <c r="E13" i="1"/>
  <c r="E12" i="1"/>
  <c r="E11" i="1"/>
  <c r="F36" i="1" l="1"/>
  <c r="D23" i="1"/>
  <c r="C23" i="1"/>
  <c r="F28" i="1" l="1"/>
  <c r="D28" i="1"/>
</calcChain>
</file>

<file path=xl/sharedStrings.xml><?xml version="1.0" encoding="utf-8"?>
<sst xmlns="http://schemas.openxmlformats.org/spreadsheetml/2006/main" count="47" uniqueCount="43">
  <si>
    <t>４月</t>
    <rPh sb="1" eb="2">
      <t>ガツ</t>
    </rPh>
    <phoneticPr fontId="1"/>
  </si>
  <si>
    <t>５月</t>
  </si>
  <si>
    <t>６月</t>
  </si>
  <si>
    <t>７月</t>
    <rPh sb="1" eb="2">
      <t>ツキ</t>
    </rPh>
    <phoneticPr fontId="1"/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</si>
  <si>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</si>
  <si>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</si>
  <si>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</si>
  <si>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</si>
  <si>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</si>
  <si>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1"/>
  </si>
  <si>
    <t>２月</t>
  </si>
  <si>
    <t>３月</t>
  </si>
  <si>
    <t>合計</t>
    <rPh sb="0" eb="2">
      <t>ゴウケイ</t>
    </rPh>
    <phoneticPr fontId="1"/>
  </si>
  <si>
    <t>Ａ</t>
    <phoneticPr fontId="1"/>
  </si>
  <si>
    <t>Ｂ</t>
    <phoneticPr fontId="1"/>
  </si>
  <si>
    <t>①</t>
    <phoneticPr fontId="1"/>
  </si>
  <si>
    <t>②</t>
    <phoneticPr fontId="1"/>
  </si>
  <si>
    <t>令和　　年</t>
    <rPh sb="0" eb="2">
      <t>レイワ</t>
    </rPh>
    <rPh sb="4" eb="5">
      <t>ネン</t>
    </rPh>
    <phoneticPr fontId="1"/>
  </si>
  <si>
    <t>事業所名</t>
    <rPh sb="0" eb="3">
      <t>ジギョウショ</t>
    </rPh>
    <rPh sb="3" eb="4">
      <t>ナ</t>
    </rPh>
    <phoneticPr fontId="1"/>
  </si>
  <si>
    <t>【新設又は増床分のベッドに関して、前年度の実績が１２か月未満の事業所】</t>
    <rPh sb="1" eb="3">
      <t>シンセツ</t>
    </rPh>
    <rPh sb="3" eb="4">
      <t>マタ</t>
    </rPh>
    <rPh sb="5" eb="8">
      <t>ゾウショウブン</t>
    </rPh>
    <rPh sb="13" eb="14">
      <t>カン</t>
    </rPh>
    <rPh sb="17" eb="20">
      <t>ゼンネンド</t>
    </rPh>
    <rPh sb="21" eb="23">
      <t>ジッセキ</t>
    </rPh>
    <rPh sb="27" eb="28">
      <t>ゲツ</t>
    </rPh>
    <rPh sb="28" eb="30">
      <t>ミマン</t>
    </rPh>
    <rPh sb="31" eb="34">
      <t>ジギョウショ</t>
    </rPh>
    <phoneticPr fontId="1"/>
  </si>
  <si>
    <t>Ｂ÷Ａ</t>
    <phoneticPr fontId="1"/>
  </si>
  <si>
    <t>【減床の場合】</t>
    <rPh sb="1" eb="3">
      <t>ゲンユカ</t>
    </rPh>
    <rPh sb="4" eb="6">
      <t>バアイ</t>
    </rPh>
    <phoneticPr fontId="1"/>
  </si>
  <si>
    <t>　１）新設又は増床の時点から１年以上経過している場合
　　　・・・　直近１年間の利用者延数を上記の表に入力してください（年月の欄は適宜修正）。</t>
    <rPh sb="3" eb="5">
      <t>シンセツ</t>
    </rPh>
    <rPh sb="5" eb="6">
      <t>マタ</t>
    </rPh>
    <rPh sb="7" eb="9">
      <t>ゾウショウ</t>
    </rPh>
    <rPh sb="10" eb="12">
      <t>ジテン</t>
    </rPh>
    <rPh sb="15" eb="18">
      <t>ネンイジョウ</t>
    </rPh>
    <rPh sb="18" eb="20">
      <t>ケイカ</t>
    </rPh>
    <rPh sb="24" eb="26">
      <t>バアイ</t>
    </rPh>
    <rPh sb="34" eb="36">
      <t>チョッキン</t>
    </rPh>
    <rPh sb="37" eb="39">
      <t>ネンカン</t>
    </rPh>
    <rPh sb="40" eb="42">
      <t>リヨウ</t>
    </rPh>
    <rPh sb="42" eb="43">
      <t>モノ</t>
    </rPh>
    <rPh sb="43" eb="44">
      <t>ノベ</t>
    </rPh>
    <rPh sb="44" eb="45">
      <t>スウ</t>
    </rPh>
    <rPh sb="46" eb="48">
      <t>ジョウキ</t>
    </rPh>
    <rPh sb="49" eb="50">
      <t>ヒョウ</t>
    </rPh>
    <rPh sb="51" eb="53">
      <t>ニュウリョク</t>
    </rPh>
    <rPh sb="60" eb="62">
      <t>ネンゲツ</t>
    </rPh>
    <rPh sb="63" eb="64">
      <t>ラン</t>
    </rPh>
    <rPh sb="65" eb="67">
      <t>テキギ</t>
    </rPh>
    <rPh sb="67" eb="69">
      <t>シュウセイ</t>
    </rPh>
    <phoneticPr fontId="1"/>
  </si>
  <si>
    <t>　２）新設又は増床の時点から６か月以上１年未満の場合
　　　・・・　直近の６か月の利用者延数を上記の表に入力してください（年月の欄は適宜修正）。</t>
    <rPh sb="3" eb="5">
      <t>シンセツ</t>
    </rPh>
    <rPh sb="5" eb="6">
      <t>マタ</t>
    </rPh>
    <rPh sb="7" eb="9">
      <t>ゾウショウ</t>
    </rPh>
    <rPh sb="10" eb="12">
      <t>ジテン</t>
    </rPh>
    <rPh sb="16" eb="17">
      <t>ツキ</t>
    </rPh>
    <rPh sb="17" eb="19">
      <t>イジョウ</t>
    </rPh>
    <rPh sb="20" eb="21">
      <t>ネン</t>
    </rPh>
    <rPh sb="21" eb="23">
      <t>ミマン</t>
    </rPh>
    <rPh sb="24" eb="26">
      <t>バアイ</t>
    </rPh>
    <rPh sb="34" eb="36">
      <t>チョッキン</t>
    </rPh>
    <rPh sb="39" eb="40">
      <t>ツキ</t>
    </rPh>
    <rPh sb="41" eb="43">
      <t>リヨウ</t>
    </rPh>
    <rPh sb="44" eb="45">
      <t>ノベ</t>
    </rPh>
    <rPh sb="45" eb="46">
      <t>スウ</t>
    </rPh>
    <rPh sb="47" eb="49">
      <t>ジョウキ</t>
    </rPh>
    <rPh sb="50" eb="51">
      <t>ヒョウ</t>
    </rPh>
    <rPh sb="52" eb="54">
      <t>ニュウリョク</t>
    </rPh>
    <rPh sb="61" eb="63">
      <t>ネンゲツ</t>
    </rPh>
    <rPh sb="64" eb="65">
      <t>ラン</t>
    </rPh>
    <rPh sb="66" eb="68">
      <t>テキギ</t>
    </rPh>
    <rPh sb="68" eb="70">
      <t>シュウセイ</t>
    </rPh>
    <phoneticPr fontId="1"/>
  </si>
  <si>
    <t>　〇減床後の実績が３か月以上ある場合
　　　・・・　減床後の利用者延数を上記の表に入力してください（年月の欄は適宜修正）。</t>
    <phoneticPr fontId="1"/>
  </si>
  <si>
    <t>当該月
の日数</t>
    <rPh sb="0" eb="2">
      <t>トウガイ</t>
    </rPh>
    <rPh sb="2" eb="3">
      <t>ヅキ</t>
    </rPh>
    <rPh sb="5" eb="7">
      <t>ニッスウ</t>
    </rPh>
    <phoneticPr fontId="1"/>
  </si>
  <si>
    <t>（小数点以下切り上げ）</t>
    <rPh sb="1" eb="4">
      <t>ショウスウテン</t>
    </rPh>
    <rPh sb="4" eb="6">
      <t>イカ</t>
    </rPh>
    <rPh sb="6" eb="7">
      <t>キ</t>
    </rPh>
    <rPh sb="8" eb="9">
      <t>ア</t>
    </rPh>
    <phoneticPr fontId="1"/>
  </si>
  <si>
    <t>各月の利用者数
の平均</t>
    <rPh sb="0" eb="1">
      <t>カク</t>
    </rPh>
    <rPh sb="1" eb="2">
      <t>ツキ</t>
    </rPh>
    <rPh sb="3" eb="6">
      <t>リヨウシャ</t>
    </rPh>
    <rPh sb="6" eb="7">
      <t>スウ</t>
    </rPh>
    <rPh sb="9" eb="11">
      <t>ヘイキン</t>
    </rPh>
    <phoneticPr fontId="1"/>
  </si>
  <si>
    <t>　　　　　 運営規程に定める利用定員</t>
    <rPh sb="6" eb="10">
      <t>ウンエイキテイ</t>
    </rPh>
    <rPh sb="11" eb="12">
      <t>サダ</t>
    </rPh>
    <rPh sb="14" eb="18">
      <t>リヨウテイイン</t>
    </rPh>
    <phoneticPr fontId="1"/>
  </si>
  <si>
    <t>当該月の
利用者延数</t>
    <rPh sb="0" eb="3">
      <t>トウガイゲツ</t>
    </rPh>
    <rPh sb="5" eb="7">
      <t>リヨウ</t>
    </rPh>
    <rPh sb="7" eb="8">
      <t>シャ</t>
    </rPh>
    <rPh sb="8" eb="9">
      <t>ノベ</t>
    </rPh>
    <rPh sb="9" eb="10">
      <t>スウ</t>
    </rPh>
    <phoneticPr fontId="1"/>
  </si>
  <si>
    <t>　〇以下の表の水色のセルに、２月の日数、ユニットごとの利用者延数を入力してください。　
　　（水色のセル以外は自動で計算されます。）</t>
    <rPh sb="15" eb="16">
      <t>ツキ</t>
    </rPh>
    <phoneticPr fontId="1"/>
  </si>
  <si>
    <r>
      <rPr>
        <b/>
        <sz val="11"/>
        <rFont val="ＭＳ Ｐゴシック"/>
        <family val="3"/>
        <charset val="128"/>
      </rPr>
      <t xml:space="preserve">　　　　 前年度の利用者数の平均値
</t>
    </r>
    <r>
      <rPr>
        <sz val="9"/>
        <rFont val="ＭＳ Ｐゴシック"/>
        <family val="3"/>
        <charset val="128"/>
      </rPr>
      <t>　　　　　　 　（小数点第２位以下切り上げ）</t>
    </r>
    <rPh sb="5" eb="8">
      <t>ゼンネンド</t>
    </rPh>
    <rPh sb="9" eb="12">
      <t>リヨウシャ</t>
    </rPh>
    <rPh sb="12" eb="13">
      <t>スウ</t>
    </rPh>
    <rPh sb="14" eb="17">
      <t>ヘイキンチ</t>
    </rPh>
    <phoneticPr fontId="1"/>
  </si>
  <si>
    <t xml:space="preserve">
（前年度）</t>
    <rPh sb="2" eb="5">
      <t>ゼンネンド</t>
    </rPh>
    <phoneticPr fontId="1"/>
  </si>
  <si>
    <t>【運営指導実施日の前々月の時点で、前年度の実績が１２か月ある事業所】　</t>
    <rPh sb="1" eb="5">
      <t>ウンエイシドウ</t>
    </rPh>
    <rPh sb="5" eb="7">
      <t>ジッシ</t>
    </rPh>
    <rPh sb="7" eb="8">
      <t>ニチ</t>
    </rPh>
    <rPh sb="9" eb="12">
      <t>ゼンゼンゲツ</t>
    </rPh>
    <rPh sb="13" eb="15">
      <t>ジテン</t>
    </rPh>
    <rPh sb="17" eb="20">
      <t>ゼンネンド</t>
    </rPh>
    <rPh sb="21" eb="23">
      <t>ジッセキ</t>
    </rPh>
    <rPh sb="27" eb="28">
      <t>ツキ</t>
    </rPh>
    <rPh sb="30" eb="33">
      <t>ジギョウショ</t>
    </rPh>
    <phoneticPr fontId="1"/>
  </si>
  <si>
    <r>
      <t>利用者数</t>
    </r>
    <r>
      <rPr>
        <sz val="12"/>
        <rFont val="ＭＳ Ｐゴシック"/>
        <family val="3"/>
        <charset val="128"/>
      </rPr>
      <t>　（【単独型】短期入所生活介護の前年度の利用者数の平均値）</t>
    </r>
    <rPh sb="0" eb="3">
      <t>リヨウシャ</t>
    </rPh>
    <rPh sb="3" eb="4">
      <t>スウ</t>
    </rPh>
    <rPh sb="7" eb="10">
      <t>タンドクガタ</t>
    </rPh>
    <rPh sb="11" eb="13">
      <t>タンキ</t>
    </rPh>
    <rPh sb="13" eb="15">
      <t>ニュウショ</t>
    </rPh>
    <rPh sb="15" eb="19">
      <t>セイカツカイゴ</t>
    </rPh>
    <rPh sb="20" eb="23">
      <t>ゼンネンド</t>
    </rPh>
    <rPh sb="24" eb="27">
      <t>リヨウシャ</t>
    </rPh>
    <rPh sb="27" eb="28">
      <t>スウ</t>
    </rPh>
    <rPh sb="31" eb="32">
      <t>アタイ</t>
    </rPh>
    <phoneticPr fontId="1"/>
  </si>
  <si>
    <t>　・利用者延数には、介護予防短期入所生活介護の利用者を含む。
　・利用者延数では、入所した日を含み、退所した日は含まない。（入院中の者は除いて差し支えない。）</t>
    <rPh sb="14" eb="16">
      <t>タンキ</t>
    </rPh>
    <rPh sb="16" eb="18">
      <t>ニュウショ</t>
    </rPh>
    <rPh sb="18" eb="22">
      <t>セイカツカイゴ</t>
    </rPh>
    <rPh sb="41" eb="43">
      <t>ニュウショ</t>
    </rPh>
    <rPh sb="50" eb="52">
      <t>タイショ</t>
    </rPh>
    <phoneticPr fontId="1"/>
  </si>
  <si>
    <t>　　　　　　 利用定員</t>
    <rPh sb="7" eb="9">
      <t>リヨウ</t>
    </rPh>
    <rPh sb="9" eb="11">
      <t>テイイン</t>
    </rPh>
    <phoneticPr fontId="1"/>
  </si>
  <si>
    <t>　（小数点第２位以下切り上げ）</t>
    <phoneticPr fontId="1"/>
  </si>
  <si>
    <t>　（小数点以下切り上げ）</t>
    <phoneticPr fontId="1"/>
  </si>
  <si>
    <t>→　利用者数①</t>
    <rPh sb="2" eb="5">
      <t>リヨウシャ</t>
    </rPh>
    <rPh sb="5" eb="6">
      <t>スウ</t>
    </rPh>
    <phoneticPr fontId="1"/>
  </si>
  <si>
    <t>【参考】　上記の「前年度の利用者数の平均値」①、②は、それぞれ次の従業者の配置基準で規定する利用者数に
　　　　対応している。
　　　　　　①：生活相談員、介護職員又は看護職員、　②：夜勤を行う介護職員又は看護職員</t>
    <rPh sb="1" eb="3">
      <t>サンコウ</t>
    </rPh>
    <phoneticPr fontId="1"/>
  </si>
  <si>
    <t>　※【空床型】【併設型】の事業所は作成不要です。</t>
    <rPh sb="3" eb="6">
      <t>クウショウガタ</t>
    </rPh>
    <rPh sb="8" eb="10">
      <t>ヘイセツ</t>
    </rPh>
    <rPh sb="10" eb="11">
      <t>ガタ</t>
    </rPh>
    <rPh sb="13" eb="16">
      <t>ジギョウショ</t>
    </rPh>
    <rPh sb="17" eb="19">
      <t>サクセイ</t>
    </rPh>
    <rPh sb="19" eb="21">
      <t>フヨウ</t>
    </rPh>
    <phoneticPr fontId="1"/>
  </si>
  <si>
    <t>　３）新設又は増床の時点から６か月未満の場合
　　　・・・　利用者数は「便宜上、ベッド数の90％」とする取扱いになっていますので、以下の水色
　　　　　　のセルに利用定員を入力してください。</t>
    <rPh sb="3" eb="5">
      <t>シンセツ</t>
    </rPh>
    <rPh sb="5" eb="6">
      <t>マタ</t>
    </rPh>
    <rPh sb="7" eb="9">
      <t>ゾウショウ</t>
    </rPh>
    <rPh sb="10" eb="12">
      <t>ジテン</t>
    </rPh>
    <rPh sb="16" eb="17">
      <t>ツキ</t>
    </rPh>
    <rPh sb="17" eb="19">
      <t>ミマン</t>
    </rPh>
    <rPh sb="20" eb="22">
      <t>バアイ</t>
    </rPh>
    <rPh sb="30" eb="33">
      <t>リヨウシャ</t>
    </rPh>
    <rPh sb="33" eb="34">
      <t>スウ</t>
    </rPh>
    <rPh sb="65" eb="67">
      <t>イカ</t>
    </rPh>
    <rPh sb="68" eb="70">
      <t>ミズイロ</t>
    </rPh>
    <rPh sb="81" eb="83">
      <t>リヨウ</t>
    </rPh>
    <rPh sb="83" eb="85">
      <t>テイイン</t>
    </rPh>
    <rPh sb="86" eb="8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</si>
</sst>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#,##0_ "/>
    <numFmt numFmtId="178" formatCode="0.0_ "/>
    <numFmt numFmtId="179" formatCode="0_ "/>
    <numFmt numFmtId="180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177" fontId="2" fillId="2" borderId="1" xfId="0" applyNumberFormat="1" applyFont="1" applyFill="1" applyBorder="1" applyProtection="1">
      <alignment vertical="center"/>
      <protection locked="0"/>
    </xf>
    <xf numFmtId="177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right" vertical="center"/>
    </xf>
    <xf numFmtId="49" fontId="11" fillId="0" borderId="1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80" fontId="6" fillId="3" borderId="1" xfId="0" applyNumberFormat="1" applyFont="1" applyFill="1" applyBorder="1" applyAlignment="1" applyProtection="1">
      <alignment horizontal="center" vertical="center"/>
    </xf>
    <xf numFmtId="177" fontId="2" fillId="0" borderId="13" xfId="0" applyNumberFormat="1" applyFont="1" applyBorder="1" applyProtection="1">
      <alignment vertical="center"/>
    </xf>
    <xf numFmtId="180" fontId="6" fillId="0" borderId="0" xfId="0" applyNumberFormat="1" applyFont="1" applyAlignment="1" applyProtection="1">
      <alignment horizontal="center" vertical="center"/>
    </xf>
    <xf numFmtId="177" fontId="2" fillId="0" borderId="7" xfId="0" applyNumberFormat="1" applyFont="1" applyBorder="1" applyAlignment="1" applyProtection="1">
      <alignment horizontal="center" vertical="center"/>
    </xf>
    <xf numFmtId="177" fontId="2" fillId="0" borderId="6" xfId="0" applyNumberFormat="1" applyFont="1" applyBorder="1" applyProtection="1">
      <alignment vertical="center"/>
    </xf>
    <xf numFmtId="179" fontId="10" fillId="0" borderId="10" xfId="0" applyNumberFormat="1" applyFont="1" applyBorder="1" applyAlignment="1" applyProtection="1">
      <alignment horizontal="center" vertical="top"/>
    </xf>
    <xf numFmtId="177" fontId="2" fillId="0" borderId="0" xfId="0" applyNumberFormat="1" applyFont="1" applyProtection="1">
      <alignment vertical="center"/>
    </xf>
    <xf numFmtId="179" fontId="10" fillId="0" borderId="0" xfId="0" applyNumberFormat="1" applyFont="1" applyAlignment="1" applyProtection="1">
      <alignment horizontal="center" vertical="top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6" fontId="6" fillId="0" borderId="0" xfId="0" applyNumberFormat="1" applyFont="1" applyAlignment="1" applyProtection="1">
      <alignment horizontal="center" vertical="top" wrapText="1"/>
    </xf>
    <xf numFmtId="0" fontId="7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178" fontId="8" fillId="3" borderId="8" xfId="0" applyNumberFormat="1" applyFont="1" applyFill="1" applyBorder="1" applyAlignment="1" applyProtection="1">
      <alignment horizontal="center" vertical="center"/>
    </xf>
    <xf numFmtId="178" fontId="8" fillId="0" borderId="15" xfId="0" applyNumberFormat="1" applyFont="1" applyBorder="1" applyAlignment="1" applyProtection="1">
      <alignment horizontal="center" vertical="center"/>
    </xf>
    <xf numFmtId="179" fontId="8" fillId="3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 wrapText="1"/>
    </xf>
    <xf numFmtId="0" fontId="3" fillId="0" borderId="0" xfId="0" applyFont="1" applyAlignment="1" applyProtection="1">
      <alignment vertical="top" wrapText="1"/>
    </xf>
    <xf numFmtId="0" fontId="2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49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top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top" wrapText="1"/>
    </xf>
    <xf numFmtId="0" fontId="0" fillId="0" borderId="4" xfId="0" applyBorder="1" applyAlignment="1" applyProtection="1">
      <alignment horizontal="center" vertical="top"/>
    </xf>
    <xf numFmtId="0" fontId="0" fillId="0" borderId="0" xfId="0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0" fontId="5" fillId="0" borderId="0" xfId="0" applyFont="1" applyAlignment="1" applyProtection="1">
      <alignment vertical="top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3"/>
  <sheetViews>
    <sheetView tabSelected="1" view="pageBreakPreview" zoomScaleNormal="100" zoomScaleSheetLayoutView="100" workbookViewId="0">
      <selection activeCell="A4" sqref="A4:G4"/>
    </sheetView>
  </sheetViews>
  <sheetFormatPr defaultColWidth="9" defaultRowHeight="13.2" x14ac:dyDescent="0.2"/>
  <cols>
    <col min="1" max="1" width="12.6640625" style="10" customWidth="1"/>
    <col min="2" max="2" width="8.6640625" style="10" customWidth="1"/>
    <col min="3" max="3" width="10.6640625" style="10" customWidth="1"/>
    <col min="4" max="6" width="15.6640625" style="10" customWidth="1"/>
    <col min="7" max="7" width="16.6640625" style="10" customWidth="1"/>
    <col min="8" max="16384" width="9" style="10"/>
  </cols>
  <sheetData>
    <row r="1" spans="1:7" ht="21.9" customHeight="1" x14ac:dyDescent="0.2">
      <c r="A1" s="47" t="s">
        <v>34</v>
      </c>
      <c r="B1" s="47"/>
      <c r="C1" s="47"/>
      <c r="D1" s="47"/>
      <c r="E1" s="47"/>
      <c r="F1" s="47"/>
      <c r="G1" s="47"/>
    </row>
    <row r="2" spans="1:7" ht="20.100000000000001" customHeight="1" x14ac:dyDescent="0.2">
      <c r="A2" s="54" t="s">
        <v>41</v>
      </c>
      <c r="B2" s="54"/>
      <c r="C2" s="54"/>
      <c r="D2" s="54"/>
      <c r="E2" s="54"/>
      <c r="F2" s="54"/>
      <c r="G2" s="54"/>
    </row>
    <row r="3" spans="1:7" ht="21.9" customHeight="1" x14ac:dyDescent="0.2">
      <c r="A3" s="11"/>
      <c r="B3" s="11"/>
      <c r="C3" s="12"/>
      <c r="D3" s="12" t="s">
        <v>18</v>
      </c>
      <c r="E3" s="44"/>
      <c r="F3" s="45"/>
      <c r="G3" s="46"/>
    </row>
    <row r="4" spans="1:7" ht="9.9" customHeight="1" x14ac:dyDescent="0.2">
      <c r="A4" s="47"/>
      <c r="B4" s="48"/>
      <c r="C4" s="48"/>
      <c r="D4" s="48"/>
      <c r="E4" s="48"/>
      <c r="F4" s="48"/>
      <c r="G4" s="48"/>
    </row>
    <row r="5" spans="1:7" ht="21.9" customHeight="1" x14ac:dyDescent="0.2">
      <c r="A5" s="11"/>
      <c r="B5" s="11"/>
      <c r="C5" s="51" t="s">
        <v>28</v>
      </c>
      <c r="D5" s="52"/>
      <c r="E5" s="9"/>
      <c r="F5" s="13"/>
      <c r="G5" s="11"/>
    </row>
    <row r="6" spans="1:7" ht="39.9" customHeight="1" x14ac:dyDescent="0.2">
      <c r="A6" s="66" t="s">
        <v>33</v>
      </c>
      <c r="B6" s="66"/>
      <c r="C6" s="66"/>
      <c r="D6" s="66"/>
      <c r="E6" s="66"/>
      <c r="F6" s="66"/>
      <c r="G6" s="66"/>
    </row>
    <row r="7" spans="1:7" ht="33.9" customHeight="1" x14ac:dyDescent="0.2">
      <c r="A7" s="49" t="s">
        <v>30</v>
      </c>
      <c r="B7" s="50"/>
      <c r="C7" s="50"/>
      <c r="D7" s="50"/>
      <c r="E7" s="50"/>
      <c r="F7" s="50"/>
      <c r="G7" s="50"/>
    </row>
    <row r="8" spans="1:7" ht="33.9" customHeight="1" x14ac:dyDescent="0.2">
      <c r="A8" s="49" t="s">
        <v>35</v>
      </c>
      <c r="B8" s="50"/>
      <c r="C8" s="50"/>
      <c r="D8" s="50"/>
      <c r="E8" s="50"/>
      <c r="F8" s="50"/>
      <c r="G8" s="50"/>
    </row>
    <row r="9" spans="1:7" ht="9.9" customHeight="1" x14ac:dyDescent="0.2">
      <c r="A9" s="49"/>
      <c r="B9" s="50"/>
      <c r="C9" s="50"/>
      <c r="D9" s="50"/>
      <c r="E9" s="50"/>
      <c r="F9" s="50"/>
      <c r="G9" s="50"/>
    </row>
    <row r="10" spans="1:7" ht="33.9" customHeight="1" x14ac:dyDescent="0.2">
      <c r="A10" s="60" t="s">
        <v>32</v>
      </c>
      <c r="B10" s="61"/>
      <c r="C10" s="14" t="s">
        <v>25</v>
      </c>
      <c r="D10" s="14" t="s">
        <v>29</v>
      </c>
      <c r="E10" s="15" t="s">
        <v>27</v>
      </c>
      <c r="F10" s="16"/>
      <c r="G10" s="17"/>
    </row>
    <row r="11" spans="1:7" ht="20.100000000000001" customHeight="1" x14ac:dyDescent="0.2">
      <c r="A11" s="3" t="s">
        <v>17</v>
      </c>
      <c r="B11" s="4" t="s">
        <v>0</v>
      </c>
      <c r="C11" s="2">
        <v>30</v>
      </c>
      <c r="D11" s="1"/>
      <c r="E11" s="18">
        <f>ROUNDUP(D11/C11,0)</f>
        <v>0</v>
      </c>
      <c r="F11" s="19"/>
      <c r="G11" s="20"/>
    </row>
    <row r="12" spans="1:7" ht="20.100000000000001" customHeight="1" x14ac:dyDescent="0.2">
      <c r="A12" s="5"/>
      <c r="B12" s="4" t="s">
        <v>1</v>
      </c>
      <c r="C12" s="2">
        <v>31</v>
      </c>
      <c r="D12" s="1"/>
      <c r="E12" s="18">
        <f t="shared" ref="E12:E22" si="0">ROUNDUP(D12/C12,0)</f>
        <v>0</v>
      </c>
      <c r="F12" s="19"/>
      <c r="G12" s="20"/>
    </row>
    <row r="13" spans="1:7" ht="20.100000000000001" customHeight="1" x14ac:dyDescent="0.2">
      <c r="A13" s="5"/>
      <c r="B13" s="4" t="s">
        <v>2</v>
      </c>
      <c r="C13" s="2">
        <v>30</v>
      </c>
      <c r="D13" s="1"/>
      <c r="E13" s="18">
        <f t="shared" si="0"/>
        <v>0</v>
      </c>
      <c r="F13" s="19"/>
      <c r="G13" s="20"/>
    </row>
    <row r="14" spans="1:7" ht="20.100000000000001" customHeight="1" x14ac:dyDescent="0.2">
      <c r="A14" s="5"/>
      <c r="B14" s="4" t="s">
        <v>3</v>
      </c>
      <c r="C14" s="2">
        <v>31</v>
      </c>
      <c r="D14" s="1"/>
      <c r="E14" s="18">
        <f t="shared" si="0"/>
        <v>0</v>
      </c>
      <c r="F14" s="19"/>
      <c r="G14" s="20"/>
    </row>
    <row r="15" spans="1:7" ht="20.100000000000001" customHeight="1" x14ac:dyDescent="0.2">
      <c r="A15" s="5"/>
      <c r="B15" s="4" t="s">
        <v>4</v>
      </c>
      <c r="C15" s="2">
        <v>31</v>
      </c>
      <c r="D15" s="1"/>
      <c r="E15" s="18">
        <f t="shared" si="0"/>
        <v>0</v>
      </c>
      <c r="F15" s="19"/>
      <c r="G15" s="20"/>
    </row>
    <row r="16" spans="1:7" ht="20.100000000000001" customHeight="1" x14ac:dyDescent="0.2">
      <c r="A16" s="5"/>
      <c r="B16" s="4" t="s">
        <v>5</v>
      </c>
      <c r="C16" s="2">
        <v>30</v>
      </c>
      <c r="D16" s="1"/>
      <c r="E16" s="18">
        <f t="shared" si="0"/>
        <v>0</v>
      </c>
      <c r="F16" s="19"/>
      <c r="G16" s="20"/>
    </row>
    <row r="17" spans="1:7" ht="20.100000000000001" customHeight="1" x14ac:dyDescent="0.2">
      <c r="A17" s="5"/>
      <c r="B17" s="4" t="s">
        <v>6</v>
      </c>
      <c r="C17" s="2">
        <v>31</v>
      </c>
      <c r="D17" s="1"/>
      <c r="E17" s="18">
        <f t="shared" si="0"/>
        <v>0</v>
      </c>
      <c r="F17" s="19"/>
      <c r="G17" s="20"/>
    </row>
    <row r="18" spans="1:7" ht="20.100000000000001" customHeight="1" x14ac:dyDescent="0.2">
      <c r="A18" s="5"/>
      <c r="B18" s="4" t="s">
        <v>7</v>
      </c>
      <c r="C18" s="2">
        <v>30</v>
      </c>
      <c r="D18" s="1"/>
      <c r="E18" s="18">
        <f t="shared" si="0"/>
        <v>0</v>
      </c>
      <c r="F18" s="19"/>
      <c r="G18" s="20"/>
    </row>
    <row r="19" spans="1:7" ht="20.100000000000001" customHeight="1" x14ac:dyDescent="0.2">
      <c r="A19" s="5"/>
      <c r="B19" s="4" t="s">
        <v>8</v>
      </c>
      <c r="C19" s="2">
        <v>31</v>
      </c>
      <c r="D19" s="1"/>
      <c r="E19" s="18">
        <f t="shared" si="0"/>
        <v>0</v>
      </c>
      <c r="F19" s="19"/>
      <c r="G19" s="20"/>
    </row>
    <row r="20" spans="1:7" ht="20.100000000000001" customHeight="1" x14ac:dyDescent="0.2">
      <c r="A20" s="6" t="s">
        <v>17</v>
      </c>
      <c r="B20" s="4" t="s">
        <v>9</v>
      </c>
      <c r="C20" s="2">
        <v>31</v>
      </c>
      <c r="D20" s="1"/>
      <c r="E20" s="18">
        <f t="shared" si="0"/>
        <v>0</v>
      </c>
      <c r="F20" s="19"/>
      <c r="G20" s="20"/>
    </row>
    <row r="21" spans="1:7" ht="20.100000000000001" customHeight="1" x14ac:dyDescent="0.2">
      <c r="A21" s="5"/>
      <c r="B21" s="4" t="s">
        <v>10</v>
      </c>
      <c r="C21" s="2"/>
      <c r="D21" s="1"/>
      <c r="E21" s="18" t="e">
        <f t="shared" si="0"/>
        <v>#DIV/0!</v>
      </c>
      <c r="F21" s="19"/>
      <c r="G21" s="20"/>
    </row>
    <row r="22" spans="1:7" ht="20.100000000000001" customHeight="1" thickBot="1" x14ac:dyDescent="0.25">
      <c r="A22" s="5"/>
      <c r="B22" s="7" t="s">
        <v>11</v>
      </c>
      <c r="C22" s="2">
        <v>31</v>
      </c>
      <c r="D22" s="1"/>
      <c r="E22" s="18">
        <f t="shared" si="0"/>
        <v>0</v>
      </c>
      <c r="F22" s="19"/>
      <c r="G22" s="20"/>
    </row>
    <row r="23" spans="1:7" ht="24" customHeight="1" thickTop="1" x14ac:dyDescent="0.2">
      <c r="A23" s="58" t="s">
        <v>12</v>
      </c>
      <c r="B23" s="59"/>
      <c r="C23" s="21">
        <f>SUM(C11:C22)</f>
        <v>337</v>
      </c>
      <c r="D23" s="22">
        <f>SUM(D11:D22)</f>
        <v>0</v>
      </c>
      <c r="E23" s="23" t="s">
        <v>26</v>
      </c>
      <c r="F23" s="24"/>
      <c r="G23" s="25"/>
    </row>
    <row r="24" spans="1:7" ht="15" customHeight="1" x14ac:dyDescent="0.2">
      <c r="A24" s="26"/>
      <c r="B24" s="26"/>
      <c r="C24" s="27" t="s">
        <v>13</v>
      </c>
      <c r="D24" s="27" t="s">
        <v>14</v>
      </c>
      <c r="E24" s="27"/>
      <c r="F24" s="27"/>
      <c r="G24" s="28"/>
    </row>
    <row r="25" spans="1:7" ht="6" customHeight="1" x14ac:dyDescent="0.2">
      <c r="A25" s="62"/>
      <c r="B25" s="48"/>
      <c r="C25" s="48"/>
      <c r="D25" s="48"/>
      <c r="E25" s="48"/>
      <c r="F25" s="48"/>
      <c r="G25" s="48"/>
    </row>
    <row r="26" spans="1:7" ht="15" customHeight="1" x14ac:dyDescent="0.2">
      <c r="A26" s="26"/>
      <c r="B26" s="26"/>
      <c r="D26" s="29" t="s">
        <v>20</v>
      </c>
      <c r="E26" s="29"/>
      <c r="F26" s="29" t="s">
        <v>20</v>
      </c>
      <c r="G26" s="28"/>
    </row>
    <row r="27" spans="1:7" ht="15" customHeight="1" thickBot="1" x14ac:dyDescent="0.25">
      <c r="A27" s="26"/>
      <c r="B27" s="26"/>
      <c r="D27" s="30" t="s">
        <v>37</v>
      </c>
      <c r="E27" s="31"/>
      <c r="F27" s="30" t="s">
        <v>38</v>
      </c>
      <c r="G27" s="28"/>
    </row>
    <row r="28" spans="1:7" ht="26.1" customHeight="1" thickBot="1" x14ac:dyDescent="0.25">
      <c r="A28" s="49" t="s">
        <v>31</v>
      </c>
      <c r="B28" s="50"/>
      <c r="C28" s="63"/>
      <c r="D28" s="32">
        <f>ROUNDUP(D23/$C$23,1)</f>
        <v>0</v>
      </c>
      <c r="E28" s="33"/>
      <c r="F28" s="34">
        <f>ROUNDUP(D23/$C$23,0)</f>
        <v>0</v>
      </c>
      <c r="G28" s="28"/>
    </row>
    <row r="29" spans="1:7" ht="15" customHeight="1" x14ac:dyDescent="0.2">
      <c r="D29" s="28" t="s">
        <v>15</v>
      </c>
      <c r="E29" s="28"/>
      <c r="F29" s="28" t="s">
        <v>16</v>
      </c>
      <c r="G29" s="28"/>
    </row>
    <row r="30" spans="1:7" ht="14.1" customHeight="1" x14ac:dyDescent="0.2">
      <c r="A30" s="64"/>
      <c r="B30" s="48"/>
      <c r="C30" s="48"/>
      <c r="D30" s="48"/>
      <c r="E30" s="48"/>
      <c r="F30" s="48"/>
      <c r="G30" s="48"/>
    </row>
    <row r="31" spans="1:7" ht="15" customHeight="1" x14ac:dyDescent="0.2">
      <c r="A31" s="55" t="s">
        <v>19</v>
      </c>
      <c r="B31" s="55"/>
      <c r="C31" s="55"/>
      <c r="D31" s="55"/>
      <c r="E31" s="55"/>
      <c r="F31" s="55"/>
      <c r="G31" s="55"/>
    </row>
    <row r="32" spans="1:7" ht="39.9" customHeight="1" x14ac:dyDescent="0.2">
      <c r="A32" s="70" t="s">
        <v>22</v>
      </c>
      <c r="B32" s="71"/>
      <c r="C32" s="71"/>
      <c r="D32" s="71"/>
      <c r="E32" s="71"/>
      <c r="F32" s="71"/>
      <c r="G32" s="35"/>
    </row>
    <row r="33" spans="1:7" ht="39.9" customHeight="1" x14ac:dyDescent="0.2">
      <c r="A33" s="68" t="s">
        <v>23</v>
      </c>
      <c r="B33" s="69"/>
      <c r="C33" s="69"/>
      <c r="D33" s="69"/>
      <c r="E33" s="69"/>
      <c r="F33" s="69"/>
    </row>
    <row r="34" spans="1:7" ht="39.9" customHeight="1" x14ac:dyDescent="0.2">
      <c r="A34" s="70" t="s">
        <v>42</v>
      </c>
      <c r="B34" s="70"/>
      <c r="C34" s="70"/>
      <c r="D34" s="70"/>
      <c r="E34" s="70"/>
      <c r="F34" s="70"/>
      <c r="G34" s="36"/>
    </row>
    <row r="35" spans="1:7" ht="6.9" customHeight="1" thickBot="1" x14ac:dyDescent="0.25">
      <c r="A35" s="49"/>
      <c r="B35" s="49"/>
      <c r="C35" s="49"/>
      <c r="D35" s="49"/>
      <c r="E35" s="49"/>
      <c r="F35" s="49"/>
      <c r="G35" s="49"/>
    </row>
    <row r="36" spans="1:7" ht="24" customHeight="1" thickBot="1" x14ac:dyDescent="0.25">
      <c r="A36" s="36"/>
      <c r="B36" s="42" t="s">
        <v>36</v>
      </c>
      <c r="C36" s="43"/>
      <c r="D36" s="8"/>
      <c r="E36" s="37" t="s">
        <v>39</v>
      </c>
      <c r="F36" s="32" t="str">
        <f>IF(ROUNDUP($D$36*0.9,1)=0," ",ROUNDUP($D$36*0.9,1))</f>
        <v xml:space="preserve"> </v>
      </c>
      <c r="G36" s="36"/>
    </row>
    <row r="37" spans="1:7" ht="24" customHeight="1" thickBot="1" x14ac:dyDescent="0.25">
      <c r="A37" s="36"/>
      <c r="B37" s="36"/>
      <c r="D37" s="38"/>
      <c r="E37" s="39" t="s">
        <v>16</v>
      </c>
      <c r="F37" s="34" t="str">
        <f>IF(ROUNDUP($D$36*0.9,0)=0," ",ROUNDUP($D$36*0.9,0))</f>
        <v xml:space="preserve"> </v>
      </c>
      <c r="G37" s="67" t="s">
        <v>38</v>
      </c>
    </row>
    <row r="38" spans="1:7" ht="14.1" customHeight="1" x14ac:dyDescent="0.2">
      <c r="A38" s="65"/>
      <c r="B38" s="48"/>
      <c r="C38" s="48"/>
      <c r="D38" s="48"/>
      <c r="E38" s="48"/>
      <c r="F38" s="48"/>
      <c r="G38" s="48"/>
    </row>
    <row r="39" spans="1:7" ht="15" customHeight="1" x14ac:dyDescent="0.2">
      <c r="A39" s="55" t="s">
        <v>21</v>
      </c>
      <c r="B39" s="55"/>
      <c r="C39" s="55"/>
      <c r="D39" s="55"/>
      <c r="E39" s="55"/>
      <c r="F39" s="55"/>
      <c r="G39" s="55"/>
    </row>
    <row r="40" spans="1:7" ht="50.1" customHeight="1" x14ac:dyDescent="0.2">
      <c r="A40" s="56" t="s">
        <v>24</v>
      </c>
      <c r="B40" s="57"/>
      <c r="C40" s="57"/>
      <c r="D40" s="57"/>
      <c r="E40" s="57"/>
      <c r="F40" s="57"/>
      <c r="G40" s="40"/>
    </row>
    <row r="41" spans="1:7" ht="50.1" customHeight="1" x14ac:dyDescent="0.2">
      <c r="A41" s="53" t="s">
        <v>40</v>
      </c>
      <c r="B41" s="54"/>
      <c r="C41" s="54"/>
      <c r="D41" s="54"/>
      <c r="E41" s="54"/>
      <c r="F41" s="54"/>
      <c r="G41" s="54"/>
    </row>
    <row r="43" spans="1:7" ht="14.4" x14ac:dyDescent="0.2">
      <c r="A43" s="41"/>
    </row>
  </sheetData>
  <sheetProtection sheet="1" objects="1" scenarios="1"/>
  <dataConsolidate/>
  <mergeCells count="24">
    <mergeCell ref="A41:G41"/>
    <mergeCell ref="A39:G39"/>
    <mergeCell ref="A40:F40"/>
    <mergeCell ref="A1:G1"/>
    <mergeCell ref="A32:F32"/>
    <mergeCell ref="A33:F33"/>
    <mergeCell ref="A23:B23"/>
    <mergeCell ref="A10:B10"/>
    <mergeCell ref="A31:G31"/>
    <mergeCell ref="A35:G35"/>
    <mergeCell ref="A25:G25"/>
    <mergeCell ref="A2:G2"/>
    <mergeCell ref="A28:C28"/>
    <mergeCell ref="A30:G30"/>
    <mergeCell ref="A38:G38"/>
    <mergeCell ref="A6:G6"/>
    <mergeCell ref="A34:F34"/>
    <mergeCell ref="B36:C36"/>
    <mergeCell ref="E3:G3"/>
    <mergeCell ref="A4:G4"/>
    <mergeCell ref="A9:G9"/>
    <mergeCell ref="A7:G7"/>
    <mergeCell ref="A8:G8"/>
    <mergeCell ref="C5:D5"/>
  </mergeCells>
  <phoneticPr fontId="1"/>
  <dataValidations disablePrompts="1" count="1">
    <dataValidation imeMode="on" allowBlank="1" showInputMessage="1" showErrorMessage="1" sqref="A11:B22 E3 C5 E5:F5"/>
  </dataValidations>
  <pageMargins left="0.78740157480314965" right="0.59055118110236227" top="0.78740157480314965" bottom="0.19685039370078741" header="0.51181102362204722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利用者数</vt:lpstr>
      <vt:lpstr>利用者数!Print_Area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rent</dc:creator>
  <cp:lastModifiedBy>さいたま市</cp:lastModifiedBy>
  <cp:lastPrinted>2025-03-25T06:19:05Z</cp:lastPrinted>
  <dcterms:created xsi:type="dcterms:W3CDTF">2024-10-09T00:54:14Z</dcterms:created>
  <dcterms:modified xsi:type="dcterms:W3CDTF">2025-03-25T06:49:44Z</dcterms:modified>
</cp:coreProperties>
</file>